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filesv01\共有\本番\建設部\上下水道課\事務G\佐藤用\経営戦略策定関係\経営戦略策定 報告\"/>
    </mc:Choice>
  </mc:AlternateContent>
  <bookViews>
    <workbookView xWindow="0" yWindow="0" windowWidth="28800" windowHeight="9210" tabRatio="500"/>
  </bookViews>
  <sheets>
    <sheet name="別添１－２　（水道事業）" sheetId="1" r:id="rId1"/>
    <sheet name="別紙（法適・収益）" sheetId="2" r:id="rId2"/>
    <sheet name="別紙（法適・資本）" sheetId="3" r:id="rId3"/>
    <sheet name="経営比較分析" sheetId="6" r:id="rId4"/>
  </sheets>
  <externalReferences>
    <externalReference r:id="rId5"/>
  </externalReferences>
  <definedNames>
    <definedName name="_xlnm.Print_Area" localSheetId="2">'別紙（法適・資本）'!$A$1:$V$44</definedName>
    <definedName name="_xlnm.Print_Area" localSheetId="1">'別紙（法適・収益）'!$A$1:$W$51</definedName>
    <definedName name="_xlnm.Print_Area" localSheetId="0">'別添１－２　（水道事業）'!$A$1:$P$132</definedName>
    <definedName name="_xlnm.Print_Titles" localSheetId="2">'別紙（法適・資本）'!$B:$I</definedName>
    <definedName name="_xlnm.Print_Titles" localSheetId="1">'別紙（法適・収益）'!$B:$J</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K21" i="2" l="1"/>
  <c r="N15" i="2"/>
  <c r="N5" i="2"/>
  <c r="O41" i="3" l="1"/>
  <c r="V41" i="3"/>
  <c r="T41" i="3"/>
  <c r="S41" i="3"/>
  <c r="R41" i="3"/>
  <c r="Q41" i="3"/>
  <c r="U41" i="3"/>
  <c r="L41" i="3"/>
  <c r="K41" i="3"/>
  <c r="J41" i="3"/>
  <c r="V38" i="3"/>
  <c r="U38" i="3"/>
  <c r="S38" i="3"/>
  <c r="R38" i="3"/>
  <c r="Q38" i="3"/>
  <c r="P38" i="3"/>
  <c r="O38" i="3"/>
  <c r="N38" i="3"/>
  <c r="M38" i="3"/>
  <c r="T38" i="3"/>
  <c r="L38" i="3"/>
  <c r="L44" i="3" s="1"/>
  <c r="K38" i="3"/>
  <c r="K44" i="3" s="1"/>
  <c r="J38" i="3"/>
  <c r="J44" i="3" s="1"/>
  <c r="L33" i="3"/>
  <c r="V30" i="3"/>
  <c r="U30" i="3"/>
  <c r="T30" i="3"/>
  <c r="S30" i="3"/>
  <c r="R30" i="3"/>
  <c r="Q30" i="3"/>
  <c r="P30" i="3"/>
  <c r="O30" i="3"/>
  <c r="N30" i="3"/>
  <c r="M30" i="3"/>
  <c r="L30" i="3"/>
  <c r="K30" i="3"/>
  <c r="J30" i="3"/>
  <c r="L24" i="3"/>
  <c r="K24" i="3"/>
  <c r="J24" i="3"/>
  <c r="T24" i="3"/>
  <c r="N24" i="3"/>
  <c r="K17" i="3"/>
  <c r="L15" i="3"/>
  <c r="L17" i="3" s="1"/>
  <c r="K15" i="3"/>
  <c r="J15" i="3"/>
  <c r="J17" i="3" s="1"/>
  <c r="R15" i="3"/>
  <c r="R17" i="3" s="1"/>
  <c r="W34" i="2"/>
  <c r="V34" i="2"/>
  <c r="U34" i="2"/>
  <c r="T34" i="2"/>
  <c r="S34" i="2"/>
  <c r="R34" i="2"/>
  <c r="Q34" i="2"/>
  <c r="P34" i="2"/>
  <c r="O34" i="2"/>
  <c r="N34" i="2"/>
  <c r="M34" i="2"/>
  <c r="L34" i="2"/>
  <c r="K34" i="2"/>
  <c r="T27" i="2"/>
  <c r="W27" i="2"/>
  <c r="M27" i="2"/>
  <c r="L27" i="2"/>
  <c r="K27" i="2"/>
  <c r="P21" i="2"/>
  <c r="M21" i="2"/>
  <c r="L21" i="2"/>
  <c r="W17" i="2"/>
  <c r="R17" i="2"/>
  <c r="M17" i="2"/>
  <c r="M16" i="2" s="1"/>
  <c r="M30" i="2" s="1"/>
  <c r="L17" i="2"/>
  <c r="L16" i="2" s="1"/>
  <c r="L30" i="2" s="1"/>
  <c r="K17" i="2"/>
  <c r="K16" i="2" s="1"/>
  <c r="K30" i="2" s="1"/>
  <c r="W10" i="2"/>
  <c r="V10" i="2"/>
  <c r="U10" i="2"/>
  <c r="T10" i="2"/>
  <c r="S10" i="2"/>
  <c r="Q10" i="2"/>
  <c r="P10" i="2"/>
  <c r="N10" i="2"/>
  <c r="R10" i="2"/>
  <c r="O10" i="2"/>
  <c r="M10" i="2"/>
  <c r="M9" i="2" s="1"/>
  <c r="L10" i="2"/>
  <c r="L9" i="2" s="1"/>
  <c r="K10" i="2"/>
  <c r="K9" i="2" s="1"/>
  <c r="S5" i="2"/>
  <c r="S46" i="2" s="1"/>
  <c r="R5" i="2"/>
  <c r="M5" i="2"/>
  <c r="M46" i="2" s="1"/>
  <c r="L5" i="2"/>
  <c r="K5" i="2"/>
  <c r="K46" i="2" s="1"/>
  <c r="R44" i="3" l="1"/>
  <c r="S44" i="3"/>
  <c r="L25" i="3"/>
  <c r="L31" i="3" s="1"/>
  <c r="J25" i="3"/>
  <c r="J31" i="3" s="1"/>
  <c r="K25" i="3"/>
  <c r="K31" i="3" s="1"/>
  <c r="N17" i="2"/>
  <c r="T17" i="2"/>
  <c r="Q17" i="2"/>
  <c r="M41" i="3"/>
  <c r="M44" i="3" s="1"/>
  <c r="N9" i="2"/>
  <c r="T9" i="2"/>
  <c r="V21" i="2"/>
  <c r="R21" i="2"/>
  <c r="R16" i="2" s="1"/>
  <c r="N21" i="2"/>
  <c r="N16" i="2" s="1"/>
  <c r="N30" i="2" s="1"/>
  <c r="T21" i="2"/>
  <c r="T16" i="2" s="1"/>
  <c r="T30" i="2" s="1"/>
  <c r="Q15" i="3"/>
  <c r="Q17" i="3" s="1"/>
  <c r="O24" i="3"/>
  <c r="U24" i="3"/>
  <c r="V44" i="3"/>
  <c r="N41" i="3"/>
  <c r="N46" i="2"/>
  <c r="P24" i="3"/>
  <c r="V24" i="3"/>
  <c r="O15" i="3"/>
  <c r="O17" i="3" s="1"/>
  <c r="O25" i="3" s="1"/>
  <c r="O31" i="3" s="1"/>
  <c r="U15" i="3"/>
  <c r="U17" i="3" s="1"/>
  <c r="R24" i="3"/>
  <c r="R25" i="3" s="1"/>
  <c r="R31" i="3" s="1"/>
  <c r="N44" i="3"/>
  <c r="O44" i="3"/>
  <c r="U44" i="3"/>
  <c r="P41" i="3"/>
  <c r="P15" i="3"/>
  <c r="P17" i="3" s="1"/>
  <c r="V15" i="3"/>
  <c r="V17" i="3" s="1"/>
  <c r="V25" i="3" s="1"/>
  <c r="V31" i="3" s="1"/>
  <c r="M24" i="3"/>
  <c r="S24" i="3"/>
  <c r="M33" i="3"/>
  <c r="N33" i="3" s="1"/>
  <c r="O33" i="3" s="1"/>
  <c r="P33" i="3" s="1"/>
  <c r="Q33" i="3" s="1"/>
  <c r="R33" i="3" s="1"/>
  <c r="S33" i="3" s="1"/>
  <c r="T33" i="3" s="1"/>
  <c r="U33" i="3" s="1"/>
  <c r="V33" i="3" s="1"/>
  <c r="P44" i="3"/>
  <c r="T44" i="3"/>
  <c r="M15" i="3"/>
  <c r="M17" i="3" s="1"/>
  <c r="S15" i="3"/>
  <c r="S17" i="3" s="1"/>
  <c r="N15" i="3"/>
  <c r="N17" i="3" s="1"/>
  <c r="N25" i="3" s="1"/>
  <c r="N31" i="3" s="1"/>
  <c r="T15" i="3"/>
  <c r="T17" i="3" s="1"/>
  <c r="T25" i="3" s="1"/>
  <c r="T31" i="3" s="1"/>
  <c r="Q24" i="3"/>
  <c r="O5" i="2"/>
  <c r="O46" i="2" s="1"/>
  <c r="S17" i="2"/>
  <c r="O17" i="2"/>
  <c r="O16" i="2" s="1"/>
  <c r="O30" i="2" s="1"/>
  <c r="U17" i="2"/>
  <c r="U16" i="2" s="1"/>
  <c r="N27" i="2"/>
  <c r="T5" i="2"/>
  <c r="T46" i="2" s="1"/>
  <c r="P5" i="2"/>
  <c r="P46" i="2" s="1"/>
  <c r="V5" i="2"/>
  <c r="V46" i="2" s="1"/>
  <c r="Q27" i="2"/>
  <c r="U5" i="2"/>
  <c r="U46" i="2" s="1"/>
  <c r="S27" i="2"/>
  <c r="O27" i="2"/>
  <c r="Q44" i="3"/>
  <c r="U9" i="2"/>
  <c r="O9" i="2"/>
  <c r="V9" i="2"/>
  <c r="R9" i="2"/>
  <c r="R15" i="2" s="1"/>
  <c r="P9" i="2"/>
  <c r="P15" i="2" s="1"/>
  <c r="U27" i="2"/>
  <c r="P27" i="2"/>
  <c r="V27" i="2"/>
  <c r="Q9" i="2"/>
  <c r="W9" i="2"/>
  <c r="S21" i="2"/>
  <c r="S16" i="2" s="1"/>
  <c r="S30" i="2" s="1"/>
  <c r="O21" i="2"/>
  <c r="U21" i="2"/>
  <c r="Q21" i="2"/>
  <c r="W21" i="2"/>
  <c r="W16" i="2" s="1"/>
  <c r="W30" i="2" s="1"/>
  <c r="L15" i="2"/>
  <c r="L31" i="2" s="1"/>
  <c r="L35" i="2" s="1"/>
  <c r="T15" i="2"/>
  <c r="P17" i="2"/>
  <c r="P16" i="2" s="1"/>
  <c r="V17" i="2"/>
  <c r="V16" i="2" s="1"/>
  <c r="S9" i="2"/>
  <c r="Q5" i="2"/>
  <c r="Q46" i="2" s="1"/>
  <c r="W5" i="2"/>
  <c r="W15" i="2" s="1"/>
  <c r="R27" i="2"/>
  <c r="M15" i="2"/>
  <c r="M31" i="2" s="1"/>
  <c r="M35" i="2" s="1"/>
  <c r="S15" i="2"/>
  <c r="L46" i="2"/>
  <c r="R46" i="2"/>
  <c r="K15" i="2"/>
  <c r="K31" i="2" s="1"/>
  <c r="K35" i="2" s="1"/>
  <c r="U25" i="3" l="1"/>
  <c r="U31" i="3" s="1"/>
  <c r="Q25" i="3"/>
  <c r="Q31" i="3" s="1"/>
  <c r="P25" i="3"/>
  <c r="P31" i="3" s="1"/>
  <c r="U15" i="2"/>
  <c r="U30" i="2"/>
  <c r="Q16" i="2"/>
  <c r="Q30" i="2" s="1"/>
  <c r="N31" i="2"/>
  <c r="N35" i="2" s="1"/>
  <c r="O15" i="2"/>
  <c r="O31" i="2" s="1"/>
  <c r="O35" i="2" s="1"/>
  <c r="S25" i="3"/>
  <c r="S31" i="3" s="1"/>
  <c r="M25" i="3"/>
  <c r="M31" i="3" s="1"/>
  <c r="W31" i="2"/>
  <c r="W35" i="2" s="1"/>
  <c r="V30" i="2"/>
  <c r="T31" i="2"/>
  <c r="T35" i="2" s="1"/>
  <c r="P31" i="2"/>
  <c r="P35" i="2" s="1"/>
  <c r="R30" i="2"/>
  <c r="R31" i="2" s="1"/>
  <c r="R35" i="2" s="1"/>
  <c r="W46" i="2"/>
  <c r="P30" i="2"/>
  <c r="V15" i="2"/>
  <c r="V31" i="2"/>
  <c r="V35" i="2" s="1"/>
  <c r="S31" i="2"/>
  <c r="S35" i="2" s="1"/>
  <c r="U31" i="2"/>
  <c r="U35" i="2" s="1"/>
  <c r="Q15" i="2"/>
  <c r="Q31" i="2" l="1"/>
  <c r="Q35" i="2" s="1"/>
</calcChain>
</file>

<file path=xl/sharedStrings.xml><?xml version="1.0" encoding="utf-8"?>
<sst xmlns="http://schemas.openxmlformats.org/spreadsheetml/2006/main" count="413" uniqueCount="336">
  <si>
    <t>別添１－２</t>
  </si>
  <si>
    <t>団　　体　　名：</t>
  </si>
  <si>
    <t>事　　業　　名：</t>
  </si>
  <si>
    <t>策　　定　　日：</t>
  </si>
  <si>
    <t>年</t>
  </si>
  <si>
    <t>月</t>
  </si>
  <si>
    <t>計画期間：</t>
  </si>
  <si>
    <t>年度</t>
  </si>
  <si>
    <t>～</t>
  </si>
  <si>
    <t>１．事業概要</t>
  </si>
  <si>
    <t>（１）</t>
  </si>
  <si>
    <t>事業の現況</t>
  </si>
  <si>
    <t>①</t>
  </si>
  <si>
    <t>給　水</t>
  </si>
  <si>
    <t>供用開始年月日</t>
  </si>
  <si>
    <t>計画給水人口</t>
  </si>
  <si>
    <t>人</t>
  </si>
  <si>
    <t>現在給水人口</t>
  </si>
  <si>
    <t>有収水量密度</t>
  </si>
  <si>
    <t>千㎥／ha</t>
  </si>
  <si>
    <t>②</t>
  </si>
  <si>
    <t>施　設　</t>
  </si>
  <si>
    <t>水源</t>
  </si>
  <si>
    <t>施設数</t>
  </si>
  <si>
    <t>浄水場設置数</t>
  </si>
  <si>
    <t>管路延長</t>
  </si>
  <si>
    <t>千ｍ</t>
  </si>
  <si>
    <t>配水池設置数</t>
  </si>
  <si>
    <t>施設能力</t>
  </si>
  <si>
    <t>㎥／日</t>
  </si>
  <si>
    <t>施設利用率</t>
  </si>
  <si>
    <t>％</t>
  </si>
  <si>
    <t>③</t>
  </si>
  <si>
    <t>料　金</t>
  </si>
  <si>
    <t>料金体系の
概要・考え方</t>
  </si>
  <si>
    <t>④</t>
  </si>
  <si>
    <t>組　織</t>
  </si>
  <si>
    <t>（２）</t>
  </si>
  <si>
    <t>これまでの主な経営健全化の取組</t>
  </si>
  <si>
    <t>（３）</t>
  </si>
  <si>
    <t>経営比較分析表を活用した現状分析</t>
  </si>
  <si>
    <t>※　直近の経営比較分析表（「公営企業に係る「経営比較分析表」の策定及び公表について）（公営企業三課室長通知）」による経営比較分析表）を添付すること。</t>
  </si>
  <si>
    <t>２．将来の事業環境</t>
  </si>
  <si>
    <t>給水人口の予測</t>
  </si>
  <si>
    <t>水需要の予測</t>
  </si>
  <si>
    <t>料金収入の見通し</t>
  </si>
  <si>
    <t>（４）</t>
  </si>
  <si>
    <t>施設の見通し</t>
  </si>
  <si>
    <t>（５）</t>
  </si>
  <si>
    <t>組織の見通し</t>
  </si>
  <si>
    <t>３．経営の基本方針</t>
  </si>
  <si>
    <t>４．投資・財政計画（収支計画）</t>
  </si>
  <si>
    <t>投資・財政計画（収支計画）　：　 別　紙　の　と　お　り</t>
  </si>
  <si>
    <t>（２）投資・財政計画（収支計画）の策定に当たっての説明</t>
  </si>
  <si>
    <t>①　収支計画のうち投資についての説明</t>
  </si>
  <si>
    <t>目標</t>
  </si>
  <si>
    <t>②　収支計画のうち財源についての説明</t>
  </si>
  <si>
    <t>③　収支計画のうち投資以外の経費についての説明</t>
  </si>
  <si>
    <t>※　投資・財政計画（収支計画）に反映することができなかった検討中の取組や今後検討予定の取組について、その内容等を記載すること。
　　 また、（１）において、純損益（法適用）又は実質収支（法非適用）が計画期間内の最終年度で黒字とならず、赤字が発生している場合には、赤字の解消に向け
　 た取組の方向性、検討体制・スケジュール等について記載する必要があること。</t>
  </si>
  <si>
    <t>①　投資について検討状況等</t>
  </si>
  <si>
    <t>施設・設備の廃止・統合
（ダウンサイジング）</t>
  </si>
  <si>
    <t>施設・設備の合理化
（スペックダウン）</t>
  </si>
  <si>
    <t>施設・設備の長寿命化等の
投資の平準化</t>
  </si>
  <si>
    <t>広域化</t>
  </si>
  <si>
    <t>その他の取組</t>
  </si>
  <si>
    <t>②　財源について検討状況等</t>
  </si>
  <si>
    <t>料金</t>
  </si>
  <si>
    <t>企業債</t>
  </si>
  <si>
    <t>繰入金</t>
  </si>
  <si>
    <t>資産の有効活用等（*2）による
収入増加の取組</t>
  </si>
  <si>
    <t>③　投資以外の経費についての検討状況等</t>
  </si>
  <si>
    <t>委託料</t>
  </si>
  <si>
    <t>修繕費</t>
  </si>
  <si>
    <t>動力費</t>
  </si>
  <si>
    <t>職員給与費</t>
  </si>
  <si>
    <t>経営戦略の事後検証、
更新等に関する事項</t>
  </si>
  <si>
    <t>(2)</t>
  </si>
  <si>
    <t>(3)</t>
  </si>
  <si>
    <t>２．</t>
  </si>
  <si>
    <t>流動負債</t>
  </si>
  <si>
    <t>(A)-(B)</t>
  </si>
  <si>
    <t>３．</t>
  </si>
  <si>
    <t>５．</t>
  </si>
  <si>
    <t>６．</t>
  </si>
  <si>
    <t>７．</t>
  </si>
  <si>
    <t>新ひだか町　水道事業経営戦略</t>
    <rPh sb="0" eb="1">
      <t>シン</t>
    </rPh>
    <rPh sb="4" eb="5">
      <t>チョウ</t>
    </rPh>
    <rPh sb="6" eb="8">
      <t>スイドウ</t>
    </rPh>
    <rPh sb="8" eb="10">
      <t>ジギョウ</t>
    </rPh>
    <phoneticPr fontId="14"/>
  </si>
  <si>
    <t>　新ひだか町</t>
    <rPh sb="1" eb="2">
      <t>シン</t>
    </rPh>
    <rPh sb="5" eb="6">
      <t>チョウ</t>
    </rPh>
    <phoneticPr fontId="14"/>
  </si>
  <si>
    <t>　水道事業</t>
    <rPh sb="1" eb="3">
      <t>スイドウ</t>
    </rPh>
    <rPh sb="3" eb="5">
      <t>ジギョウ</t>
    </rPh>
    <phoneticPr fontId="14"/>
  </si>
  <si>
    <t>令和</t>
    <rPh sb="0" eb="2">
      <t>レイワ</t>
    </rPh>
    <phoneticPr fontId="14"/>
  </si>
  <si>
    <t>昭和３４年　８月　１日　</t>
    <rPh sb="0" eb="2">
      <t>ショウワ</t>
    </rPh>
    <phoneticPr fontId="14"/>
  </si>
  <si>
    <t>法適用（全部）</t>
    <rPh sb="0" eb="1">
      <t>ホウ</t>
    </rPh>
    <rPh sb="1" eb="3">
      <t>テキヨウ</t>
    </rPh>
    <rPh sb="4" eb="6">
      <t>ゼンブ</t>
    </rPh>
    <phoneticPr fontId="14"/>
  </si>
  <si>
    <t>料金体系の概要（税抜き）</t>
    <rPh sb="0" eb="2">
      <t>リョウキン</t>
    </rPh>
    <rPh sb="2" eb="4">
      <t>タイケイ</t>
    </rPh>
    <rPh sb="5" eb="7">
      <t>ガイヨウ</t>
    </rPh>
    <rPh sb="8" eb="9">
      <t>ゼイ</t>
    </rPh>
    <rPh sb="9" eb="10">
      <t>ヌ</t>
    </rPh>
    <phoneticPr fontId="14"/>
  </si>
  <si>
    <t>　水道料金は、その使用目的に応じて家事用、営業用、団体用、浴場用、臨時用の５種類の用途に区分し、それぞれに定める基本水量と基本料金、超過料金を徴収している。</t>
    <rPh sb="1" eb="3">
      <t>スイドウ</t>
    </rPh>
    <rPh sb="3" eb="5">
      <t>リョウキン</t>
    </rPh>
    <rPh sb="9" eb="11">
      <t>シヨウ</t>
    </rPh>
    <rPh sb="11" eb="13">
      <t>モクテキ</t>
    </rPh>
    <rPh sb="14" eb="15">
      <t>オウ</t>
    </rPh>
    <rPh sb="17" eb="20">
      <t>カジヨウ</t>
    </rPh>
    <rPh sb="25" eb="27">
      <t>ダンタイ</t>
    </rPh>
    <rPh sb="27" eb="28">
      <t>ヨウ</t>
    </rPh>
    <rPh sb="29" eb="32">
      <t>ヨクジョウヨウ</t>
    </rPh>
    <rPh sb="33" eb="35">
      <t>リンジ</t>
    </rPh>
    <rPh sb="35" eb="36">
      <t>ヨウ</t>
    </rPh>
    <rPh sb="38" eb="40">
      <t>シュルイ</t>
    </rPh>
    <rPh sb="41" eb="43">
      <t>ヨウト</t>
    </rPh>
    <rPh sb="44" eb="46">
      <t>クブン</t>
    </rPh>
    <rPh sb="53" eb="54">
      <t>サダ</t>
    </rPh>
    <rPh sb="56" eb="58">
      <t>キホン</t>
    </rPh>
    <rPh sb="58" eb="60">
      <t>スイリョウ</t>
    </rPh>
    <rPh sb="61" eb="63">
      <t>キホン</t>
    </rPh>
    <rPh sb="63" eb="65">
      <t>リョウキン</t>
    </rPh>
    <rPh sb="66" eb="68">
      <t>チョウカ</t>
    </rPh>
    <rPh sb="68" eb="70">
      <t>リョウキン</t>
    </rPh>
    <rPh sb="71" eb="73">
      <t>チョウシュウ</t>
    </rPh>
    <phoneticPr fontId="14"/>
  </si>
  <si>
    <t>計</t>
    <rPh sb="0" eb="1">
      <t>ケイ</t>
    </rPh>
    <phoneticPr fontId="14"/>
  </si>
  <si>
    <t>(1)</t>
    <phoneticPr fontId="14"/>
  </si>
  <si>
    <t>(2)</t>
    <phoneticPr fontId="14"/>
  </si>
  <si>
    <t>(3)</t>
    <phoneticPr fontId="14"/>
  </si>
  <si>
    <t>組織体制表</t>
    <rPh sb="0" eb="2">
      <t>ソシキ</t>
    </rPh>
    <rPh sb="2" eb="4">
      <t>タイセイ</t>
    </rPh>
    <rPh sb="4" eb="5">
      <t>ヒョウ</t>
    </rPh>
    <phoneticPr fontId="14"/>
  </si>
  <si>
    <t>*1　「広域化」とは、①事業統合、②経営の一体化、③管理の一体化、④施設の共同化をいい、それぞれの内容は以下のとおりである。なお、将来の広域化に向けた他団体との勉強会の設置や人事交流等について説明すべきものがあればその内容も記載すること。
①経営主体も事業も一つに統合された形態、②経営主体は一つだか、認可上、事業は別の形態、③維持管理業務や総務系の事務処理などを共同実施あるいは共同委託等により実施する形態、④浄水場、配水池、水質試験センターなどの施設を共同保有する形態</t>
    <phoneticPr fontId="14"/>
  </si>
  <si>
    <t xml:space="preserve">
　国立社会保障・人口問題研究所が算出した将来推計人口と直近の住民基本台帳人口から積算した人口減少率を現在の給水人口に掛けたものを将来給水人口としています。</t>
    <phoneticPr fontId="14"/>
  </si>
  <si>
    <t xml:space="preserve">
　(１)の人口減少率とほぼ比例して将来有収水量が減少するものと予測しています。</t>
    <phoneticPr fontId="14"/>
  </si>
  <si>
    <t>地下水</t>
    <rPh sb="0" eb="3">
      <t>チカスイ</t>
    </rPh>
    <phoneticPr fontId="14"/>
  </si>
  <si>
    <t>　新ひだか町水道事業は産業建設部上下水道課（事務担当、技術担当）が担っており、上下水道課長、主幹各１名、事務担当２名、技術担当１名の計６名が専任で、産業建設部長及び上下水道課参事２名の計３名併任の合計９名が水道業務を担当している。</t>
    <rPh sb="1" eb="2">
      <t>シン</t>
    </rPh>
    <rPh sb="5" eb="6">
      <t>チョウ</t>
    </rPh>
    <rPh sb="6" eb="8">
      <t>スイドウ</t>
    </rPh>
    <rPh sb="8" eb="10">
      <t>ジギョウ</t>
    </rPh>
    <rPh sb="11" eb="13">
      <t>サンギョウ</t>
    </rPh>
    <rPh sb="13" eb="15">
      <t>ケンセツ</t>
    </rPh>
    <rPh sb="15" eb="16">
      <t>ブ</t>
    </rPh>
    <rPh sb="16" eb="18">
      <t>ジョウゲ</t>
    </rPh>
    <rPh sb="18" eb="20">
      <t>スイドウ</t>
    </rPh>
    <rPh sb="20" eb="21">
      <t>カ</t>
    </rPh>
    <rPh sb="22" eb="24">
      <t>ジム</t>
    </rPh>
    <rPh sb="24" eb="26">
      <t>タントウ</t>
    </rPh>
    <rPh sb="27" eb="29">
      <t>ギジュツ</t>
    </rPh>
    <rPh sb="29" eb="31">
      <t>タントウ</t>
    </rPh>
    <rPh sb="33" eb="34">
      <t>ニナ</t>
    </rPh>
    <rPh sb="39" eb="41">
      <t>ジョウゲ</t>
    </rPh>
    <rPh sb="41" eb="43">
      <t>スイドウ</t>
    </rPh>
    <rPh sb="43" eb="45">
      <t>カチョウ</t>
    </rPh>
    <rPh sb="46" eb="48">
      <t>シュカン</t>
    </rPh>
    <rPh sb="48" eb="49">
      <t>カク</t>
    </rPh>
    <rPh sb="50" eb="51">
      <t>メイ</t>
    </rPh>
    <rPh sb="52" eb="54">
      <t>ジム</t>
    </rPh>
    <rPh sb="54" eb="56">
      <t>タントウ</t>
    </rPh>
    <rPh sb="57" eb="58">
      <t>メイ</t>
    </rPh>
    <rPh sb="59" eb="61">
      <t>ギジュツ</t>
    </rPh>
    <rPh sb="61" eb="63">
      <t>タントウ</t>
    </rPh>
    <rPh sb="64" eb="65">
      <t>メイ</t>
    </rPh>
    <rPh sb="66" eb="67">
      <t>ケイ</t>
    </rPh>
    <rPh sb="68" eb="69">
      <t>メイ</t>
    </rPh>
    <rPh sb="70" eb="72">
      <t>センニン</t>
    </rPh>
    <rPh sb="74" eb="76">
      <t>サンギョウ</t>
    </rPh>
    <rPh sb="76" eb="78">
      <t>ケンセツ</t>
    </rPh>
    <rPh sb="78" eb="80">
      <t>ブチョウ</t>
    </rPh>
    <rPh sb="80" eb="81">
      <t>オヨ</t>
    </rPh>
    <rPh sb="82" eb="84">
      <t>ジョウゲ</t>
    </rPh>
    <rPh sb="84" eb="86">
      <t>スイドウ</t>
    </rPh>
    <rPh sb="86" eb="87">
      <t>カ</t>
    </rPh>
    <rPh sb="87" eb="89">
      <t>サンジ</t>
    </rPh>
    <rPh sb="90" eb="91">
      <t>メイ</t>
    </rPh>
    <rPh sb="92" eb="93">
      <t>ケイ</t>
    </rPh>
    <rPh sb="94" eb="95">
      <t>メイ</t>
    </rPh>
    <rPh sb="95" eb="97">
      <t>ヘイニン</t>
    </rPh>
    <rPh sb="98" eb="100">
      <t>ゴウケイ</t>
    </rPh>
    <rPh sb="101" eb="102">
      <t>メイ</t>
    </rPh>
    <rPh sb="103" eb="105">
      <t>スイドウ</t>
    </rPh>
    <rPh sb="105" eb="107">
      <t>ギョウム</t>
    </rPh>
    <rPh sb="108" eb="110">
      <t>タントウ</t>
    </rPh>
    <phoneticPr fontId="14"/>
  </si>
  <si>
    <t xml:space="preserve">
　今後の投資の見通しとして、有収率の向上・漏水リスクの縮小を目標に各施設や配水管の更新を続けていることから、今後も同様に進めていきます。
　また、将来の水需要等を踏まえながら施設の統廃合についても、検討を進めていきます。</t>
    <rPh sb="2" eb="4">
      <t>コンゴ</t>
    </rPh>
    <rPh sb="5" eb="7">
      <t>トウシ</t>
    </rPh>
    <rPh sb="8" eb="10">
      <t>ミトオ</t>
    </rPh>
    <rPh sb="15" eb="17">
      <t>ユウシュウ</t>
    </rPh>
    <rPh sb="17" eb="18">
      <t>リツ</t>
    </rPh>
    <rPh sb="19" eb="21">
      <t>コウジョウ</t>
    </rPh>
    <rPh sb="22" eb="24">
      <t>ロウスイ</t>
    </rPh>
    <rPh sb="28" eb="30">
      <t>シュクショウ</t>
    </rPh>
    <rPh sb="31" eb="33">
      <t>モクヒョウ</t>
    </rPh>
    <rPh sb="34" eb="37">
      <t>カクシセツ</t>
    </rPh>
    <rPh sb="38" eb="41">
      <t>ハイスイカン</t>
    </rPh>
    <rPh sb="42" eb="44">
      <t>コウシン</t>
    </rPh>
    <rPh sb="45" eb="46">
      <t>ツヅ</t>
    </rPh>
    <rPh sb="55" eb="57">
      <t>コンゴ</t>
    </rPh>
    <rPh sb="58" eb="60">
      <t>ドウヨウ</t>
    </rPh>
    <rPh sb="61" eb="62">
      <t>スス</t>
    </rPh>
    <rPh sb="74" eb="76">
      <t>ショウライ</t>
    </rPh>
    <rPh sb="77" eb="78">
      <t>ミズ</t>
    </rPh>
    <rPh sb="78" eb="80">
      <t>ジュヨウ</t>
    </rPh>
    <rPh sb="80" eb="81">
      <t>トウ</t>
    </rPh>
    <rPh sb="82" eb="83">
      <t>フ</t>
    </rPh>
    <rPh sb="88" eb="90">
      <t>シセツ</t>
    </rPh>
    <rPh sb="91" eb="94">
      <t>トウハイゴウ</t>
    </rPh>
    <rPh sb="100" eb="102">
      <t>ケントウ</t>
    </rPh>
    <rPh sb="103" eb="104">
      <t>スス</t>
    </rPh>
    <phoneticPr fontId="14"/>
  </si>
  <si>
    <t>　なし</t>
    <phoneticPr fontId="14"/>
  </si>
  <si>
    <t>　なし</t>
    <phoneticPr fontId="14"/>
  </si>
  <si>
    <t>　なし</t>
    <phoneticPr fontId="14"/>
  </si>
  <si>
    <t>　なし</t>
    <phoneticPr fontId="14"/>
  </si>
  <si>
    <t>　旧田原地区水道事業に対する繰入金を見込んでいる。</t>
    <rPh sb="1" eb="2">
      <t>キュウ</t>
    </rPh>
    <rPh sb="2" eb="4">
      <t>タハラ</t>
    </rPh>
    <rPh sb="4" eb="6">
      <t>チク</t>
    </rPh>
    <rPh sb="6" eb="8">
      <t>スイドウ</t>
    </rPh>
    <rPh sb="8" eb="10">
      <t>ジギョウ</t>
    </rPh>
    <rPh sb="11" eb="12">
      <t>タイ</t>
    </rPh>
    <rPh sb="14" eb="16">
      <t>クリイレ</t>
    </rPh>
    <rPh sb="16" eb="17">
      <t>キン</t>
    </rPh>
    <rPh sb="18" eb="20">
      <t>ミコ</t>
    </rPh>
    <phoneticPr fontId="14"/>
  </si>
  <si>
    <t>　なし</t>
    <phoneticPr fontId="14"/>
  </si>
  <si>
    <t>　なし</t>
    <phoneticPr fontId="14"/>
  </si>
  <si>
    <t>　建設改良費に応じた発行金額としながらも、後年度に過度の負担とならないよう発行金額を推計した。</t>
    <rPh sb="1" eb="3">
      <t>ケンセツ</t>
    </rPh>
    <rPh sb="3" eb="5">
      <t>カイリョウ</t>
    </rPh>
    <rPh sb="5" eb="6">
      <t>ヒ</t>
    </rPh>
    <rPh sb="7" eb="8">
      <t>オウ</t>
    </rPh>
    <rPh sb="10" eb="12">
      <t>ハッコウ</t>
    </rPh>
    <rPh sb="12" eb="14">
      <t>キンガク</t>
    </rPh>
    <rPh sb="21" eb="23">
      <t>コウネン</t>
    </rPh>
    <rPh sb="23" eb="24">
      <t>ド</t>
    </rPh>
    <rPh sb="25" eb="27">
      <t>カド</t>
    </rPh>
    <rPh sb="28" eb="30">
      <t>フタン</t>
    </rPh>
    <rPh sb="37" eb="39">
      <t>ハッコウ</t>
    </rPh>
    <rPh sb="39" eb="41">
      <t>キンガク</t>
    </rPh>
    <rPh sb="42" eb="44">
      <t>スイケイ</t>
    </rPh>
    <phoneticPr fontId="14"/>
  </si>
  <si>
    <t>　概ね、現行水準で推移するものとしているが、検満量水器の数量により変動している。</t>
    <rPh sb="1" eb="2">
      <t>オオム</t>
    </rPh>
    <rPh sb="4" eb="6">
      <t>ゲンコウ</t>
    </rPh>
    <rPh sb="6" eb="8">
      <t>スイジュン</t>
    </rPh>
    <rPh sb="9" eb="11">
      <t>スイイ</t>
    </rPh>
    <rPh sb="22" eb="24">
      <t>ケンマン</t>
    </rPh>
    <rPh sb="24" eb="27">
      <t>リョウスイキ</t>
    </rPh>
    <rPh sb="28" eb="30">
      <t>スウリョウ</t>
    </rPh>
    <rPh sb="33" eb="35">
      <t>ヘンドウ</t>
    </rPh>
    <phoneticPr fontId="14"/>
  </si>
  <si>
    <t>　概ね、現行水準で推移するものとして推計している。</t>
    <rPh sb="18" eb="20">
      <t>スイケイ</t>
    </rPh>
    <phoneticPr fontId="14"/>
  </si>
  <si>
    <t>（３）投資・財政計画（収支計画）に未反映の取組や今後検討予定の取組の概要</t>
  </si>
  <si>
    <r>
      <t xml:space="preserve">民間の資金・ノウハウ等の活用
</t>
    </r>
    <r>
      <rPr>
        <sz val="11"/>
        <rFont val="ＭＳ Ｐゴシック"/>
        <family val="3"/>
        <charset val="128"/>
      </rPr>
      <t>（PFI・DBOの導入等）</t>
    </r>
  </si>
  <si>
    <t>５．経営戦略の事後検証、更新等に関する事項</t>
  </si>
  <si>
    <t>法適(全部・財務)
・非適の区分</t>
    <phoneticPr fontId="14"/>
  </si>
  <si>
    <r>
      <t xml:space="preserve">料金改定年月日
</t>
    </r>
    <r>
      <rPr>
        <sz val="7"/>
        <color rgb="FF000000"/>
        <rFont val="ＭＳ Ｐゴシック"/>
        <family val="3"/>
        <charset val="128"/>
      </rPr>
      <t>（消費税のみの改定は含まない）</t>
    </r>
    <phoneticPr fontId="14"/>
  </si>
  <si>
    <r>
      <t>平成１９</t>
    </r>
    <r>
      <rPr>
        <sz val="14"/>
        <color rgb="FF000000"/>
        <rFont val="ＭＳ 明朝"/>
        <family val="1"/>
        <charset val="128"/>
      </rPr>
      <t>年　４月　１日　</t>
    </r>
    <rPh sb="0" eb="2">
      <t>ヘイセイ</t>
    </rPh>
    <phoneticPr fontId="14"/>
  </si>
  <si>
    <t xml:space="preserve">①民間活用
　民間活用については、直営で実施している業務等との比較検討を適宜行いながら、人件費等の経費の縮減を図っていく。
②施設の統廃合
　施設の統廃合については、老朽化等に伴う更新を計画的に行いながら、将来の水需要等を考慮した統廃合計画を随時策定していく。
③広域化の取り組み
　広域化については、近隣町等とメーター検針や料金徴収等の業務を共同化した場合のスケールメリットの有無について検討していく。
</t>
    <phoneticPr fontId="14"/>
  </si>
  <si>
    <t xml:space="preserve">
　水道事業は、住民生活に欠かすことのできないライフラインであり、原水・取水・導水・浄水・送水・配水・給水までの施設の維持管理や故障対応等について、確実な技術の継承が必要であることから、技術担当部門については現状維持が望ましい、事務担当部門については直営で実施している業務等と民間委託等の比較検討を適宜行いながら、組織体制の効率化を進めていく。</t>
    <phoneticPr fontId="14"/>
  </si>
  <si>
    <t xml:space="preserve">
　安全で安定した給水を目指すため水道施設等の耐震化や設備・管路等の更新への投資を適切に行う。</t>
    <phoneticPr fontId="14"/>
  </si>
  <si>
    <t xml:space="preserve">
　水道事業の健全経営にあたって、その根幹を成す料金収入の確保を中心に所要の財源の確保に努めます。</t>
    <phoneticPr fontId="14"/>
  </si>
  <si>
    <t>　現行料金体制で推計したが、収支状況を勘案しながら、料金等の見直しについても検討する。</t>
    <phoneticPr fontId="14"/>
  </si>
  <si>
    <t>　概ね、現行水準で推移するものとして推計しているが、経費の縮減に向けて民間委託等を推進するなどの効率的な方策を検討します。</t>
    <phoneticPr fontId="14"/>
  </si>
  <si>
    <t>　毎年度、進捗管理（モニタリング）を行い、また、適宜見直し（ローリング）を行うことにより、 本経営戦略の事後検証及び更新を適宜行う予定としています。</t>
    <phoneticPr fontId="14"/>
  </si>
  <si>
    <t xml:space="preserve">　　　　　　　　　　　　　　　　　　　　　　　　　　　　　　　　　　　　　　　　　　　　　　　　　　　　　　　　　　　　　　　　　　　　　　　　　　　　　　　　　　　　　　　　　　　　　　　　　　　　　　　　　
　〇料金収入が人口減少等による要因により減少傾向にある中でも、漏水調査や老朽管更新等を実施し、有収率の向上に努めます。
　〇企業債及び国庫補助金は投資に見合う財源として所要金額の確保に努めます。
</t>
    <phoneticPr fontId="14"/>
  </si>
  <si>
    <t xml:space="preserve">
　〇概ね現状水準を維持しながらも、民間委託等を推進し、経費の縮減に向けた効率的な事業運営に努めます。　
　〇職員給与費については、現在の職員数を維持するものとし推計していますが、民間委託等を推進するなど、経費の縮減に向けた効率的な方策を検討します。</t>
    <phoneticPr fontId="14"/>
  </si>
  <si>
    <t xml:space="preserve">
　別紙、経営比較分析表のとおり。</t>
    <rPh sb="2" eb="4">
      <t>ベッシ</t>
    </rPh>
    <rPh sb="5" eb="7">
      <t>ケイエイ</t>
    </rPh>
    <rPh sb="7" eb="9">
      <t>ヒカク</t>
    </rPh>
    <rPh sb="9" eb="11">
      <t>ブンセキ</t>
    </rPh>
    <rPh sb="11" eb="12">
      <t>ヒョウ</t>
    </rPh>
    <phoneticPr fontId="14"/>
  </si>
  <si>
    <t>　　水道施設等の改築・修繕を計画的に実施しながら、投資の平準化を図ります。</t>
    <rPh sb="16" eb="17">
      <t>テキ</t>
    </rPh>
    <phoneticPr fontId="14"/>
  </si>
  <si>
    <t xml:space="preserve">
　水道事業は、住民の生活維持のために必要不可欠なものであり、今後も安定したサービスを提供し続ける必要があることから、以下の2 点を基本方針として取り組んでいきます。
　　１．収入の確保 　　　水道料金の収納率向上に向けて、料金徴収への取り組みを強化し収入の確保を図ります。
　　２．施設の適正な維持管理 　　　水道施設等の改築・修繕を計画的に実施しながら、適正な維持・管理を行い有収率の向上を図ります。</t>
    <rPh sb="174" eb="175">
      <t>テキ</t>
    </rPh>
    <phoneticPr fontId="14"/>
  </si>
  <si>
    <t xml:space="preserve">
①水道管路は、水道管路耐震化等推進事業計画に基づき計画的に更新を図っていきます。（始期：H17～終期：R12）
　管路の耐震適合率＝耐震適合性のある管路(71,889ｍ)÷管路総延長(196,267ｍ)＝36.6％　
②水道施設は、基幹水道構造物耐震化事業計画に基づき計画的に更新を図っていきます。（始期：H27～終期：R9）
　施設の耐震適合率＝耐震対策の施されている配水池容量(2,540㎥)÷配水池総容量(5,514㎥)＝46.1％
③老朽管更新等を計画的に実施して修繕費用等の縮減に努めます。
④将来の水需要等を考慮した水道施設等の統廃合による経費の縮減についても検討を進めていく。</t>
    <rPh sb="2" eb="4">
      <t>スイドウ</t>
    </rPh>
    <rPh sb="111" eb="113">
      <t>スイドウ</t>
    </rPh>
    <rPh sb="117" eb="119">
      <t>キカン</t>
    </rPh>
    <rPh sb="121" eb="124">
      <t>コウゾウブツ</t>
    </rPh>
    <rPh sb="222" eb="224">
      <t>ロウキュウ</t>
    </rPh>
    <rPh sb="224" eb="225">
      <t>カン</t>
    </rPh>
    <rPh sb="225" eb="227">
      <t>コウシン</t>
    </rPh>
    <rPh sb="227" eb="228">
      <t>トウ</t>
    </rPh>
    <rPh sb="229" eb="232">
      <t>ケイカクテキ</t>
    </rPh>
    <rPh sb="233" eb="235">
      <t>ジッシ</t>
    </rPh>
    <rPh sb="237" eb="239">
      <t>シュウゼン</t>
    </rPh>
    <rPh sb="239" eb="241">
      <t>ヒヨウ</t>
    </rPh>
    <rPh sb="241" eb="242">
      <t>トウ</t>
    </rPh>
    <rPh sb="243" eb="245">
      <t>シュクゲン</t>
    </rPh>
    <rPh sb="246" eb="247">
      <t>ツト</t>
    </rPh>
    <phoneticPr fontId="14"/>
  </si>
  <si>
    <t xml:space="preserve">
　(１)の人口減少率とほぼ比例して将来料金収入が減少するものと予測し、現行料金下において、令和８年度以降は利益が見込めなくなるものと予測しています。
　諸条件等により変化するものでありますが、更なる収入の確保と費用の縮減に努めながらも、料金等の見直しを検討する必要があると思われます。
　</t>
    <rPh sb="109" eb="111">
      <t>シュクゲン</t>
    </rPh>
    <phoneticPr fontId="14"/>
  </si>
  <si>
    <t>（単位：千円、％）</t>
    <rPh sb="1" eb="3">
      <t>タンイ</t>
    </rPh>
    <rPh sb="4" eb="6">
      <t>センエン</t>
    </rPh>
    <phoneticPr fontId="14"/>
  </si>
  <si>
    <t>年　　　　　　度</t>
    <rPh sb="0" eb="8">
      <t>ネンド</t>
    </rPh>
    <phoneticPr fontId="14"/>
  </si>
  <si>
    <t>前々年度</t>
    <rPh sb="0" eb="2">
      <t>ゼンゼン</t>
    </rPh>
    <rPh sb="2" eb="4">
      <t>ネンド</t>
    </rPh>
    <phoneticPr fontId="14"/>
  </si>
  <si>
    <t>前年度</t>
    <rPh sb="0" eb="2">
      <t>ゼンネン</t>
    </rPh>
    <rPh sb="2" eb="3">
      <t>ド</t>
    </rPh>
    <phoneticPr fontId="14"/>
  </si>
  <si>
    <t>令和２年度</t>
    <rPh sb="0" eb="2">
      <t>レイワ</t>
    </rPh>
    <rPh sb="3" eb="5">
      <t>ネンド</t>
    </rPh>
    <phoneticPr fontId="14"/>
  </si>
  <si>
    <t>令和３年度</t>
    <rPh sb="0" eb="2">
      <t>レイワ</t>
    </rPh>
    <rPh sb="3" eb="5">
      <t>ネンド</t>
    </rPh>
    <phoneticPr fontId="14"/>
  </si>
  <si>
    <t>令和４年度</t>
    <rPh sb="0" eb="2">
      <t>レイワ</t>
    </rPh>
    <rPh sb="3" eb="5">
      <t>ネンド</t>
    </rPh>
    <phoneticPr fontId="14"/>
  </si>
  <si>
    <t>令和５年度</t>
    <rPh sb="0" eb="2">
      <t>レイワ</t>
    </rPh>
    <rPh sb="3" eb="5">
      <t>ネンド</t>
    </rPh>
    <phoneticPr fontId="14"/>
  </si>
  <si>
    <t>令和６年度</t>
    <rPh sb="0" eb="2">
      <t>レイワ</t>
    </rPh>
    <rPh sb="3" eb="5">
      <t>ネンド</t>
    </rPh>
    <phoneticPr fontId="14"/>
  </si>
  <si>
    <t>令和７年度</t>
    <rPh sb="0" eb="2">
      <t>レイワ</t>
    </rPh>
    <rPh sb="3" eb="5">
      <t>ネンド</t>
    </rPh>
    <phoneticPr fontId="14"/>
  </si>
  <si>
    <t>令和８年度</t>
    <rPh sb="0" eb="2">
      <t>レイワ</t>
    </rPh>
    <rPh sb="3" eb="5">
      <t>ネンド</t>
    </rPh>
    <phoneticPr fontId="14"/>
  </si>
  <si>
    <t>令和９年度</t>
    <rPh sb="0" eb="2">
      <t>レイワ</t>
    </rPh>
    <rPh sb="3" eb="5">
      <t>ネンド</t>
    </rPh>
    <phoneticPr fontId="14"/>
  </si>
  <si>
    <t>令和１０年度</t>
    <rPh sb="0" eb="2">
      <t>レイワ</t>
    </rPh>
    <rPh sb="4" eb="6">
      <t>ネンド</t>
    </rPh>
    <phoneticPr fontId="14"/>
  </si>
  <si>
    <t>令和１１年度</t>
    <rPh sb="0" eb="2">
      <t>レイワ</t>
    </rPh>
    <rPh sb="4" eb="6">
      <t>ネンド</t>
    </rPh>
    <phoneticPr fontId="14"/>
  </si>
  <si>
    <t>令和１２年度</t>
    <rPh sb="0" eb="2">
      <t>レイワ</t>
    </rPh>
    <rPh sb="4" eb="6">
      <t>ネンド</t>
    </rPh>
    <phoneticPr fontId="14"/>
  </si>
  <si>
    <t>区　　　　　　分</t>
    <rPh sb="0" eb="8">
      <t>クブン</t>
    </rPh>
    <phoneticPr fontId="14"/>
  </si>
  <si>
    <t>（決算）</t>
    <rPh sb="1" eb="3">
      <t>ケッサン</t>
    </rPh>
    <phoneticPr fontId="14"/>
  </si>
  <si>
    <t>決算　　　　　　　　　　　　　　　　　　　　　　　　　　　　　　　　　　　　　　　　　　　　　　　　　　　　　　　　　　　　　　　　　　　　　　　　　　　　　　　　　　　　　　　　　　　　　　　　　　　　　　　　　　　　　　　　　　　　　　　　　　　　　見込</t>
    <rPh sb="0" eb="2">
      <t>ケッサン</t>
    </rPh>
    <rPh sb="127" eb="129">
      <t>ミコミ</t>
    </rPh>
    <phoneticPr fontId="14"/>
  </si>
  <si>
    <t>収益的収支</t>
    <rPh sb="0" eb="3">
      <t>シュウエキテキ</t>
    </rPh>
    <rPh sb="3" eb="5">
      <t>シュウシ</t>
    </rPh>
    <phoneticPr fontId="14"/>
  </si>
  <si>
    <t>収益的収入</t>
    <rPh sb="0" eb="3">
      <t>シュウエキテキ</t>
    </rPh>
    <rPh sb="3" eb="5">
      <t>シュウニュウ</t>
    </rPh>
    <phoneticPr fontId="14"/>
  </si>
  <si>
    <t>１．</t>
    <phoneticPr fontId="14"/>
  </si>
  <si>
    <t>営業収益</t>
    <rPh sb="0" eb="2">
      <t>エイギョウ</t>
    </rPh>
    <rPh sb="2" eb="4">
      <t>シュウエキ</t>
    </rPh>
    <phoneticPr fontId="14"/>
  </si>
  <si>
    <t>料金収入</t>
    <rPh sb="0" eb="2">
      <t>リョウキン</t>
    </rPh>
    <rPh sb="2" eb="4">
      <t>シュウニュウ</t>
    </rPh>
    <phoneticPr fontId="14"/>
  </si>
  <si>
    <t>受託工事収益</t>
    <rPh sb="0" eb="2">
      <t>ジュタク</t>
    </rPh>
    <rPh sb="2" eb="4">
      <t>コウジ</t>
    </rPh>
    <rPh sb="4" eb="6">
      <t>シュウエキ</t>
    </rPh>
    <phoneticPr fontId="14"/>
  </si>
  <si>
    <t>その他</t>
    <rPh sb="2" eb="3">
      <t>タ</t>
    </rPh>
    <phoneticPr fontId="14"/>
  </si>
  <si>
    <t>営業外収益</t>
    <rPh sb="0" eb="3">
      <t>エイギョウガイ</t>
    </rPh>
    <rPh sb="3" eb="5">
      <t>シュウエキ</t>
    </rPh>
    <phoneticPr fontId="14"/>
  </si>
  <si>
    <t>補助金</t>
    <rPh sb="0" eb="3">
      <t>ホジョキン</t>
    </rPh>
    <phoneticPr fontId="14"/>
  </si>
  <si>
    <t>他会計補助金</t>
    <rPh sb="0" eb="1">
      <t>タ</t>
    </rPh>
    <rPh sb="1" eb="3">
      <t>カイケイ</t>
    </rPh>
    <rPh sb="3" eb="6">
      <t>ホジョキン</t>
    </rPh>
    <phoneticPr fontId="14"/>
  </si>
  <si>
    <t>その他補助金</t>
    <rPh sb="2" eb="3">
      <t>タ</t>
    </rPh>
    <rPh sb="3" eb="6">
      <t>ホジョキン</t>
    </rPh>
    <phoneticPr fontId="14"/>
  </si>
  <si>
    <t>長期前受金戻入</t>
    <rPh sb="0" eb="2">
      <t>チョウキ</t>
    </rPh>
    <rPh sb="2" eb="5">
      <t>マエウケキン</t>
    </rPh>
    <rPh sb="5" eb="7">
      <t>レイニュウ</t>
    </rPh>
    <phoneticPr fontId="14"/>
  </si>
  <si>
    <t>収入計</t>
    <rPh sb="0" eb="2">
      <t>シュウニュウ</t>
    </rPh>
    <rPh sb="2" eb="3">
      <t>ケイ</t>
    </rPh>
    <phoneticPr fontId="14"/>
  </si>
  <si>
    <t>収益的支出</t>
    <rPh sb="0" eb="3">
      <t>シュウエキテキ</t>
    </rPh>
    <rPh sb="3" eb="5">
      <t>シシュツ</t>
    </rPh>
    <phoneticPr fontId="14"/>
  </si>
  <si>
    <t>１．</t>
    <phoneticPr fontId="14"/>
  </si>
  <si>
    <t>営業費用</t>
    <rPh sb="0" eb="2">
      <t>エイギョウ</t>
    </rPh>
    <rPh sb="2" eb="4">
      <t>ヒヨウ</t>
    </rPh>
    <phoneticPr fontId="14"/>
  </si>
  <si>
    <t>職員給与費</t>
    <rPh sb="0" eb="2">
      <t>ショクイン</t>
    </rPh>
    <rPh sb="2" eb="5">
      <t>キュウヨヒ</t>
    </rPh>
    <phoneticPr fontId="14"/>
  </si>
  <si>
    <t>基本給</t>
    <rPh sb="0" eb="3">
      <t>キホンキュウ</t>
    </rPh>
    <phoneticPr fontId="14"/>
  </si>
  <si>
    <t>退職給付費</t>
    <rPh sb="0" eb="2">
      <t>タイショク</t>
    </rPh>
    <rPh sb="2" eb="4">
      <t>キュウフ</t>
    </rPh>
    <rPh sb="4" eb="5">
      <t>ヒ</t>
    </rPh>
    <phoneticPr fontId="14"/>
  </si>
  <si>
    <t>経費</t>
    <rPh sb="0" eb="2">
      <t>ケイヒ</t>
    </rPh>
    <phoneticPr fontId="14"/>
  </si>
  <si>
    <t>動力費</t>
    <rPh sb="0" eb="3">
      <t>ドウリョクヒ</t>
    </rPh>
    <phoneticPr fontId="14"/>
  </si>
  <si>
    <t>修繕費</t>
    <rPh sb="0" eb="3">
      <t>シュウゼンヒ</t>
    </rPh>
    <phoneticPr fontId="14"/>
  </si>
  <si>
    <t>材料費</t>
    <rPh sb="0" eb="3">
      <t>ザイリョウヒ</t>
    </rPh>
    <phoneticPr fontId="14"/>
  </si>
  <si>
    <t>減価償却費</t>
    <rPh sb="0" eb="2">
      <t>ゲンカ</t>
    </rPh>
    <rPh sb="2" eb="5">
      <t>ショウキャクヒ</t>
    </rPh>
    <phoneticPr fontId="14"/>
  </si>
  <si>
    <t>営業外費用</t>
    <rPh sb="0" eb="3">
      <t>エイギョウガイ</t>
    </rPh>
    <rPh sb="3" eb="5">
      <t>ヒヨウ</t>
    </rPh>
    <phoneticPr fontId="14"/>
  </si>
  <si>
    <t>支払利息</t>
    <rPh sb="0" eb="2">
      <t>シハライ</t>
    </rPh>
    <rPh sb="2" eb="4">
      <t>リソク</t>
    </rPh>
    <phoneticPr fontId="14"/>
  </si>
  <si>
    <t>支出計</t>
    <rPh sb="0" eb="2">
      <t>シシュツ</t>
    </rPh>
    <rPh sb="2" eb="3">
      <t>ケイ</t>
    </rPh>
    <phoneticPr fontId="14"/>
  </si>
  <si>
    <t>経常損益</t>
    <rPh sb="0" eb="2">
      <t>ケイジョウ</t>
    </rPh>
    <rPh sb="2" eb="4">
      <t>ソンエキ</t>
    </rPh>
    <phoneticPr fontId="14"/>
  </si>
  <si>
    <t>特別利益</t>
    <rPh sb="0" eb="2">
      <t>トクベツ</t>
    </rPh>
    <rPh sb="2" eb="4">
      <t>リエキ</t>
    </rPh>
    <phoneticPr fontId="14"/>
  </si>
  <si>
    <t>特別損失</t>
    <rPh sb="0" eb="2">
      <t>トクベツ</t>
    </rPh>
    <rPh sb="2" eb="4">
      <t>ソンシツ</t>
    </rPh>
    <phoneticPr fontId="14"/>
  </si>
  <si>
    <t>特別損益</t>
    <rPh sb="0" eb="2">
      <t>トクベツ</t>
    </rPh>
    <rPh sb="2" eb="4">
      <t>ソンエキ</t>
    </rPh>
    <phoneticPr fontId="14"/>
  </si>
  <si>
    <t>当年度純利益（又は純損失）</t>
    <rPh sb="0" eb="3">
      <t>トウネンド</t>
    </rPh>
    <rPh sb="3" eb="6">
      <t>ジュンリエキ</t>
    </rPh>
    <rPh sb="7" eb="8">
      <t>マタ</t>
    </rPh>
    <rPh sb="9" eb="12">
      <t>ジュンソンシツ</t>
    </rPh>
    <phoneticPr fontId="14"/>
  </si>
  <si>
    <t>繰越利益剰余金又は累積欠損金</t>
    <rPh sb="0" eb="2">
      <t>クリコシ</t>
    </rPh>
    <rPh sb="2" eb="4">
      <t>リエキ</t>
    </rPh>
    <rPh sb="4" eb="7">
      <t>ジョウヨキン</t>
    </rPh>
    <rPh sb="7" eb="8">
      <t>マタ</t>
    </rPh>
    <rPh sb="9" eb="11">
      <t>ルイセキ</t>
    </rPh>
    <rPh sb="11" eb="14">
      <t>ケッソンキン</t>
    </rPh>
    <phoneticPr fontId="14"/>
  </si>
  <si>
    <t>流動資産</t>
    <rPh sb="0" eb="2">
      <t>リュウドウ</t>
    </rPh>
    <rPh sb="2" eb="4">
      <t>シサン</t>
    </rPh>
    <phoneticPr fontId="14"/>
  </si>
  <si>
    <t>うち未収金</t>
    <rPh sb="2" eb="5">
      <t>ミシュウキン</t>
    </rPh>
    <phoneticPr fontId="14"/>
  </si>
  <si>
    <t>うち建設改良費分</t>
    <rPh sb="2" eb="4">
      <t>ケンセツ</t>
    </rPh>
    <rPh sb="4" eb="6">
      <t>カイリョウ</t>
    </rPh>
    <rPh sb="6" eb="7">
      <t>ヒ</t>
    </rPh>
    <rPh sb="7" eb="8">
      <t>ブン</t>
    </rPh>
    <phoneticPr fontId="14"/>
  </si>
  <si>
    <t>うち一時借入金</t>
    <rPh sb="2" eb="4">
      <t>イチジ</t>
    </rPh>
    <rPh sb="4" eb="7">
      <t>カリイレキン</t>
    </rPh>
    <phoneticPr fontId="14"/>
  </si>
  <si>
    <t>うち未払金</t>
    <rPh sb="2" eb="4">
      <t>ミハラ</t>
    </rPh>
    <rPh sb="4" eb="5">
      <t>キン</t>
    </rPh>
    <phoneticPr fontId="14"/>
  </si>
  <si>
    <t>累積欠損金比率（</t>
    <rPh sb="0" eb="2">
      <t>ルイセキ</t>
    </rPh>
    <rPh sb="2" eb="5">
      <t>ケッソンキン</t>
    </rPh>
    <rPh sb="5" eb="7">
      <t>ヒリツ</t>
    </rPh>
    <phoneticPr fontId="14"/>
  </si>
  <si>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14"/>
  </si>
  <si>
    <t>営業収益－受託工事収益</t>
    <rPh sb="0" eb="2">
      <t>エイギョウ</t>
    </rPh>
    <rPh sb="2" eb="4">
      <t>シュウエキ</t>
    </rPh>
    <rPh sb="5" eb="7">
      <t>ジュタク</t>
    </rPh>
    <rPh sb="7" eb="9">
      <t>コウジ</t>
    </rPh>
    <rPh sb="9" eb="11">
      <t>シュウエキ</t>
    </rPh>
    <phoneticPr fontId="14"/>
  </si>
  <si>
    <t xml:space="preserve">地方財政法による
資金不足の比率   
</t>
    <rPh sb="0" eb="2">
      <t>チホウ</t>
    </rPh>
    <rPh sb="2" eb="5">
      <t>ザイセイホウ</t>
    </rPh>
    <rPh sb="9" eb="11">
      <t>シキン</t>
    </rPh>
    <rPh sb="11" eb="13">
      <t>ブソク</t>
    </rPh>
    <rPh sb="14" eb="16">
      <t>ヒリツ</t>
    </rPh>
    <phoneticPr fontId="14"/>
  </si>
  <si>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14"/>
  </si>
  <si>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14"/>
  </si>
  <si>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14"/>
  </si>
  <si>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14"/>
  </si>
  <si>
    <t>年　　　　　度</t>
    <rPh sb="0" eb="1">
      <t>トシ</t>
    </rPh>
    <rPh sb="6" eb="7">
      <t>ド</t>
    </rPh>
    <phoneticPr fontId="14"/>
  </si>
  <si>
    <t>区　　　　　分</t>
    <rPh sb="0" eb="1">
      <t>ク</t>
    </rPh>
    <rPh sb="6" eb="7">
      <t>ブン</t>
    </rPh>
    <phoneticPr fontId="14"/>
  </si>
  <si>
    <t>資本的収支</t>
    <rPh sb="0" eb="3">
      <t>シホンテキ</t>
    </rPh>
    <rPh sb="3" eb="5">
      <t>シュウシ</t>
    </rPh>
    <phoneticPr fontId="14"/>
  </si>
  <si>
    <t>資本的収入</t>
    <rPh sb="0" eb="3">
      <t>シホンテキ</t>
    </rPh>
    <rPh sb="3" eb="5">
      <t>シュウニュウ</t>
    </rPh>
    <phoneticPr fontId="14"/>
  </si>
  <si>
    <t>企業債</t>
    <rPh sb="0" eb="3">
      <t>キギョウサイ</t>
    </rPh>
    <phoneticPr fontId="14"/>
  </si>
  <si>
    <t>うち資本費平準化債</t>
    <rPh sb="2" eb="4">
      <t>シホン</t>
    </rPh>
    <rPh sb="4" eb="5">
      <t>ヒ</t>
    </rPh>
    <rPh sb="5" eb="7">
      <t>ヘイジュン</t>
    </rPh>
    <rPh sb="7" eb="8">
      <t>カ</t>
    </rPh>
    <rPh sb="8" eb="9">
      <t>サイ</t>
    </rPh>
    <phoneticPr fontId="14"/>
  </si>
  <si>
    <t>他会計出資金</t>
    <rPh sb="0" eb="1">
      <t>タ</t>
    </rPh>
    <rPh sb="1" eb="3">
      <t>カイケイ</t>
    </rPh>
    <rPh sb="3" eb="5">
      <t>シュッシ</t>
    </rPh>
    <rPh sb="5" eb="6">
      <t>キン</t>
    </rPh>
    <phoneticPr fontId="14"/>
  </si>
  <si>
    <t>他会計補助金</t>
    <rPh sb="0" eb="1">
      <t>タ</t>
    </rPh>
    <rPh sb="1" eb="3">
      <t>カイケイ</t>
    </rPh>
    <rPh sb="3" eb="5">
      <t>ホジョ</t>
    </rPh>
    <rPh sb="5" eb="6">
      <t>キン</t>
    </rPh>
    <phoneticPr fontId="14"/>
  </si>
  <si>
    <t>他会計負担金</t>
    <rPh sb="0" eb="1">
      <t>タ</t>
    </rPh>
    <rPh sb="1" eb="3">
      <t>カイケイ</t>
    </rPh>
    <rPh sb="3" eb="5">
      <t>フタン</t>
    </rPh>
    <rPh sb="5" eb="6">
      <t>キン</t>
    </rPh>
    <phoneticPr fontId="14"/>
  </si>
  <si>
    <t>他会計借入金</t>
    <rPh sb="0" eb="1">
      <t>タ</t>
    </rPh>
    <rPh sb="1" eb="3">
      <t>カイケイ</t>
    </rPh>
    <rPh sb="3" eb="6">
      <t>カリイレキン</t>
    </rPh>
    <phoneticPr fontId="14"/>
  </si>
  <si>
    <t>国（都道府県）補助金</t>
    <rPh sb="0" eb="1">
      <t>クニ</t>
    </rPh>
    <rPh sb="2" eb="4">
      <t>トドウ</t>
    </rPh>
    <rPh sb="4" eb="5">
      <t>フ</t>
    </rPh>
    <rPh sb="5" eb="6">
      <t>ケン</t>
    </rPh>
    <rPh sb="7" eb="10">
      <t>ホジョキン</t>
    </rPh>
    <phoneticPr fontId="14"/>
  </si>
  <si>
    <t>固定資産売却代金</t>
    <rPh sb="0" eb="4">
      <t>コテイシサン</t>
    </rPh>
    <rPh sb="4" eb="6">
      <t>バイキャク</t>
    </rPh>
    <rPh sb="6" eb="8">
      <t>ダイキン</t>
    </rPh>
    <phoneticPr fontId="14"/>
  </si>
  <si>
    <t>８．</t>
    <phoneticPr fontId="14"/>
  </si>
  <si>
    <t>工事負担金</t>
    <rPh sb="0" eb="2">
      <t>コウジ</t>
    </rPh>
    <rPh sb="2" eb="5">
      <t>フタンキン</t>
    </rPh>
    <phoneticPr fontId="14"/>
  </si>
  <si>
    <t>９．</t>
    <phoneticPr fontId="14"/>
  </si>
  <si>
    <t>(A)</t>
    <phoneticPr fontId="14"/>
  </si>
  <si>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14"/>
  </si>
  <si>
    <t>純計</t>
    <rPh sb="0" eb="1">
      <t>ジュン</t>
    </rPh>
    <rPh sb="1" eb="2">
      <t>ケイ</t>
    </rPh>
    <phoneticPr fontId="14"/>
  </si>
  <si>
    <t>資本的支出</t>
    <rPh sb="0" eb="3">
      <t>シホンテキ</t>
    </rPh>
    <rPh sb="3" eb="5">
      <t>シシュツ</t>
    </rPh>
    <phoneticPr fontId="14"/>
  </si>
  <si>
    <t>建設改良費</t>
    <rPh sb="0" eb="2">
      <t>ケンセツ</t>
    </rPh>
    <rPh sb="2" eb="5">
      <t>カイリョウヒ</t>
    </rPh>
    <phoneticPr fontId="14"/>
  </si>
  <si>
    <t>うち職員給与費</t>
    <rPh sb="2" eb="4">
      <t>ショクイン</t>
    </rPh>
    <rPh sb="4" eb="7">
      <t>キュウヨヒ</t>
    </rPh>
    <phoneticPr fontId="14"/>
  </si>
  <si>
    <t>企業債償還金</t>
    <rPh sb="0" eb="3">
      <t>キギョウサイ</t>
    </rPh>
    <rPh sb="3" eb="6">
      <t>ショウカンキン</t>
    </rPh>
    <phoneticPr fontId="14"/>
  </si>
  <si>
    <t>他会計長期借入返還金</t>
    <rPh sb="0" eb="1">
      <t>タ</t>
    </rPh>
    <rPh sb="1" eb="3">
      <t>カイケイ</t>
    </rPh>
    <rPh sb="3" eb="5">
      <t>チョウキ</t>
    </rPh>
    <rPh sb="5" eb="7">
      <t>カリイレ</t>
    </rPh>
    <rPh sb="7" eb="9">
      <t>ヘンカン</t>
    </rPh>
    <rPh sb="9" eb="10">
      <t>キン</t>
    </rPh>
    <phoneticPr fontId="14"/>
  </si>
  <si>
    <t>他会計への支出金</t>
    <rPh sb="0" eb="1">
      <t>タ</t>
    </rPh>
    <rPh sb="1" eb="3">
      <t>カイケイ</t>
    </rPh>
    <rPh sb="5" eb="8">
      <t>シシュツキン</t>
    </rPh>
    <phoneticPr fontId="14"/>
  </si>
  <si>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14"/>
  </si>
  <si>
    <t>補填財源</t>
    <rPh sb="0" eb="2">
      <t>ホテン</t>
    </rPh>
    <rPh sb="2" eb="4">
      <t>ザイゲン</t>
    </rPh>
    <phoneticPr fontId="14"/>
  </si>
  <si>
    <t>損益勘定留保資金</t>
    <rPh sb="0" eb="2">
      <t>ソンエキ</t>
    </rPh>
    <rPh sb="2" eb="4">
      <t>カンジョウ</t>
    </rPh>
    <rPh sb="4" eb="6">
      <t>リュウホ</t>
    </rPh>
    <rPh sb="6" eb="8">
      <t>シキン</t>
    </rPh>
    <phoneticPr fontId="14"/>
  </si>
  <si>
    <t>利益剰余金処分額</t>
    <rPh sb="0" eb="2">
      <t>リエキ</t>
    </rPh>
    <rPh sb="2" eb="5">
      <t>ジョウヨキン</t>
    </rPh>
    <rPh sb="5" eb="8">
      <t>ショブンガク</t>
    </rPh>
    <phoneticPr fontId="14"/>
  </si>
  <si>
    <t>繰越工事資金</t>
    <rPh sb="0" eb="2">
      <t>クリコシ</t>
    </rPh>
    <rPh sb="2" eb="4">
      <t>コウジ</t>
    </rPh>
    <rPh sb="4" eb="6">
      <t>シキン</t>
    </rPh>
    <phoneticPr fontId="14"/>
  </si>
  <si>
    <t>補填財源不足額</t>
    <rPh sb="0" eb="2">
      <t>ホテン</t>
    </rPh>
    <rPh sb="2" eb="4">
      <t>ザイゲン</t>
    </rPh>
    <rPh sb="4" eb="7">
      <t>フソクガク</t>
    </rPh>
    <phoneticPr fontId="14"/>
  </si>
  <si>
    <t>他会計借入金残高</t>
    <rPh sb="0" eb="1">
      <t>ホカ</t>
    </rPh>
    <rPh sb="1" eb="3">
      <t>カイケイ</t>
    </rPh>
    <rPh sb="3" eb="6">
      <t>カリイレキン</t>
    </rPh>
    <rPh sb="6" eb="8">
      <t>ザンダカ</t>
    </rPh>
    <phoneticPr fontId="14"/>
  </si>
  <si>
    <t>企業債残高</t>
    <rPh sb="0" eb="3">
      <t>キギョウサイ</t>
    </rPh>
    <rPh sb="3" eb="5">
      <t>ザンダカ</t>
    </rPh>
    <phoneticPr fontId="14"/>
  </si>
  <si>
    <t>○他会計繰入金</t>
    <rPh sb="1" eb="2">
      <t>ホカ</t>
    </rPh>
    <rPh sb="2" eb="4">
      <t>カイケイ</t>
    </rPh>
    <rPh sb="4" eb="6">
      <t>クリイレ</t>
    </rPh>
    <rPh sb="6" eb="7">
      <t>キン</t>
    </rPh>
    <phoneticPr fontId="14"/>
  </si>
  <si>
    <t>（単位：千円）</t>
    <rPh sb="1" eb="3">
      <t>タンイ</t>
    </rPh>
    <rPh sb="4" eb="6">
      <t>センエン</t>
    </rPh>
    <phoneticPr fontId="14"/>
  </si>
  <si>
    <t>収益的収支分</t>
    <rPh sb="0" eb="3">
      <t>シュウエキテキ</t>
    </rPh>
    <rPh sb="3" eb="5">
      <t>シュウシ</t>
    </rPh>
    <rPh sb="5" eb="6">
      <t>ブン</t>
    </rPh>
    <phoneticPr fontId="14"/>
  </si>
  <si>
    <t>うち基準内繰入金</t>
    <rPh sb="2" eb="5">
      <t>キジュンナイ</t>
    </rPh>
    <rPh sb="5" eb="7">
      <t>クリイレ</t>
    </rPh>
    <rPh sb="7" eb="8">
      <t>キン</t>
    </rPh>
    <phoneticPr fontId="14"/>
  </si>
  <si>
    <t>うち基準外繰入金</t>
    <rPh sb="2" eb="4">
      <t>キジュン</t>
    </rPh>
    <rPh sb="4" eb="5">
      <t>ガイ</t>
    </rPh>
    <rPh sb="5" eb="7">
      <t>クリイレ</t>
    </rPh>
    <rPh sb="7" eb="8">
      <t>キン</t>
    </rPh>
    <phoneticPr fontId="14"/>
  </si>
  <si>
    <t>資本的収支分</t>
    <rPh sb="0" eb="3">
      <t>シホンテキ</t>
    </rPh>
    <rPh sb="3" eb="5">
      <t>シュウシ</t>
    </rPh>
    <rPh sb="5" eb="6">
      <t>ブン</t>
    </rPh>
    <phoneticPr fontId="14"/>
  </si>
  <si>
    <t>合計</t>
    <rPh sb="0" eb="2">
      <t>ゴウケイ</t>
    </rPh>
    <phoneticPr fontId="14"/>
  </si>
  <si>
    <t>(1)</t>
    <phoneticPr fontId="14"/>
  </si>
  <si>
    <t>(B)</t>
    <phoneticPr fontId="14"/>
  </si>
  <si>
    <t>２．</t>
    <phoneticPr fontId="14"/>
  </si>
  <si>
    <t>(2)</t>
    <phoneticPr fontId="14"/>
  </si>
  <si>
    <t>(C)</t>
    <phoneticPr fontId="14"/>
  </si>
  <si>
    <t>２．</t>
    <phoneticPr fontId="14"/>
  </si>
  <si>
    <t>(1)</t>
    <phoneticPr fontId="14"/>
  </si>
  <si>
    <t>(D)</t>
    <phoneticPr fontId="14"/>
  </si>
  <si>
    <t>(C)-(D)</t>
    <phoneticPr fontId="14"/>
  </si>
  <si>
    <t>(E)</t>
    <phoneticPr fontId="14"/>
  </si>
  <si>
    <t>(F)</t>
    <phoneticPr fontId="14"/>
  </si>
  <si>
    <t>(G)</t>
    <phoneticPr fontId="14"/>
  </si>
  <si>
    <t>(F)-(G)</t>
    <phoneticPr fontId="14"/>
  </si>
  <si>
    <t>(H)</t>
    <phoneticPr fontId="14"/>
  </si>
  <si>
    <t>(E)+(H)</t>
    <phoneticPr fontId="14"/>
  </si>
  <si>
    <t>(I)</t>
    <phoneticPr fontId="14"/>
  </si>
  <si>
    <t>(J)</t>
    <phoneticPr fontId="14"/>
  </si>
  <si>
    <t>(K)</t>
    <phoneticPr fontId="14"/>
  </si>
  <si>
    <t>( I )</t>
    <phoneticPr fontId="14"/>
  </si>
  <si>
    <t>×100</t>
    <phoneticPr fontId="14"/>
  </si>
  <si>
    <t>）</t>
    <phoneticPr fontId="14"/>
  </si>
  <si>
    <t>(A)-(B)</t>
    <phoneticPr fontId="14"/>
  </si>
  <si>
    <r>
      <t>(</t>
    </r>
    <r>
      <rPr>
        <sz val="11"/>
        <color rgb="FF000000"/>
        <rFont val="ＭＳ Ｐゴシック"/>
        <family val="2"/>
        <charset val="1"/>
      </rPr>
      <t>L</t>
    </r>
    <r>
      <rPr>
        <sz val="11"/>
        <color rgb="FF000000"/>
        <rFont val="ＭＳ Ｐゴシック"/>
        <family val="2"/>
        <charset val="1"/>
      </rPr>
      <t>)</t>
    </r>
    <phoneticPr fontId="14"/>
  </si>
  <si>
    <r>
      <t>(</t>
    </r>
    <r>
      <rPr>
        <sz val="11"/>
        <color rgb="FF000000"/>
        <rFont val="ＭＳ Ｐゴシック"/>
        <family val="2"/>
        <charset val="1"/>
      </rPr>
      <t>M</t>
    </r>
    <r>
      <rPr>
        <sz val="11"/>
        <color rgb="FF000000"/>
        <rFont val="ＭＳ Ｐゴシック"/>
        <family val="2"/>
        <charset val="1"/>
      </rPr>
      <t>)</t>
    </r>
    <phoneticPr fontId="14"/>
  </si>
  <si>
    <r>
      <t>(（</t>
    </r>
    <r>
      <rPr>
        <sz val="11"/>
        <color rgb="FF000000"/>
        <rFont val="ＭＳ Ｐゴシック"/>
        <family val="2"/>
        <charset val="1"/>
      </rPr>
      <t>L</t>
    </r>
    <r>
      <rPr>
        <sz val="11"/>
        <color rgb="FF000000"/>
        <rFont val="ＭＳ Ｐゴシック"/>
        <family val="2"/>
        <charset val="1"/>
      </rPr>
      <t>）/（</t>
    </r>
    <r>
      <rPr>
        <sz val="11"/>
        <color rgb="FF000000"/>
        <rFont val="ＭＳ Ｐゴシック"/>
        <family val="2"/>
        <charset val="1"/>
      </rPr>
      <t>M</t>
    </r>
    <r>
      <rPr>
        <sz val="11"/>
        <color rgb="FF000000"/>
        <rFont val="ＭＳ Ｐゴシック"/>
        <family val="2"/>
        <charset val="1"/>
      </rPr>
      <t>）×100)</t>
    </r>
    <phoneticPr fontId="14"/>
  </si>
  <si>
    <t>(N)</t>
    <phoneticPr fontId="14"/>
  </si>
  <si>
    <t>(O)</t>
    <phoneticPr fontId="14"/>
  </si>
  <si>
    <t>(P)</t>
    <phoneticPr fontId="14"/>
  </si>
  <si>
    <t>(（N）/（P）×100)</t>
    <phoneticPr fontId="14"/>
  </si>
  <si>
    <t>４．</t>
    <phoneticPr fontId="25"/>
  </si>
  <si>
    <t>(A)</t>
    <phoneticPr fontId="14"/>
  </si>
  <si>
    <t>２．</t>
    <phoneticPr fontId="14"/>
  </si>
  <si>
    <t>３．</t>
    <phoneticPr fontId="14"/>
  </si>
  <si>
    <t>４．</t>
    <phoneticPr fontId="14"/>
  </si>
  <si>
    <t>５．</t>
    <phoneticPr fontId="14"/>
  </si>
  <si>
    <t>(D)</t>
    <phoneticPr fontId="14"/>
  </si>
  <si>
    <t>(E)-(F)</t>
    <phoneticPr fontId="14"/>
  </si>
  <si>
    <t>経営比較分析表（令和元年度決算）</t>
    <rPh sb="8" eb="10">
      <t>レイワ</t>
    </rPh>
    <rPh sb="10" eb="12">
      <t>ガンネン</t>
    </rPh>
    <rPh sb="12" eb="13">
      <t>ド</t>
    </rPh>
    <phoneticPr fontId="30"/>
  </si>
  <si>
    <t>北海道　新ひだか町</t>
  </si>
  <si>
    <t>業務名</t>
    <rPh sb="2" eb="3">
      <t>メイ</t>
    </rPh>
    <phoneticPr fontId="30"/>
  </si>
  <si>
    <t>業種名</t>
    <rPh sb="2" eb="3">
      <t>メイ</t>
    </rPh>
    <phoneticPr fontId="30"/>
  </si>
  <si>
    <t>事業名</t>
    <phoneticPr fontId="30"/>
  </si>
  <si>
    <t>類似団体区分</t>
    <rPh sb="4" eb="6">
      <t>クブン</t>
    </rPh>
    <phoneticPr fontId="30"/>
  </si>
  <si>
    <t>管理者の情報</t>
    <rPh sb="0" eb="3">
      <t>カンリシャ</t>
    </rPh>
    <rPh sb="4" eb="6">
      <t>ジョウホウ</t>
    </rPh>
    <phoneticPr fontId="30"/>
  </si>
  <si>
    <t>人口（人）</t>
    <rPh sb="0" eb="2">
      <t>ジンコウ</t>
    </rPh>
    <rPh sb="3" eb="4">
      <t>ヒト</t>
    </rPh>
    <phoneticPr fontId="30"/>
  </si>
  <si>
    <r>
      <t>面積(km</t>
    </r>
    <r>
      <rPr>
        <b/>
        <vertAlign val="superscript"/>
        <sz val="11"/>
        <color theme="1"/>
        <rFont val="ＭＳ ゴシック"/>
        <family val="3"/>
        <charset val="128"/>
      </rPr>
      <t>2</t>
    </r>
    <r>
      <rPr>
        <b/>
        <sz val="11"/>
        <color theme="1"/>
        <rFont val="ＭＳ ゴシック"/>
        <family val="3"/>
        <charset val="128"/>
      </rPr>
      <t>)</t>
    </r>
    <phoneticPr fontId="30"/>
  </si>
  <si>
    <r>
      <t>人口密度(人/km</t>
    </r>
    <r>
      <rPr>
        <b/>
        <vertAlign val="superscript"/>
        <sz val="11"/>
        <color theme="1"/>
        <rFont val="ＭＳ ゴシック"/>
        <family val="3"/>
        <charset val="128"/>
      </rPr>
      <t>2</t>
    </r>
    <r>
      <rPr>
        <b/>
        <sz val="11"/>
        <color theme="1"/>
        <rFont val="ＭＳ ゴシック"/>
        <family val="3"/>
        <charset val="128"/>
      </rPr>
      <t>)</t>
    </r>
    <phoneticPr fontId="30"/>
  </si>
  <si>
    <t>グラフ凡例</t>
    <rPh sb="3" eb="5">
      <t>ハンレイ</t>
    </rPh>
    <phoneticPr fontId="30"/>
  </si>
  <si>
    <t>法適用</t>
  </si>
  <si>
    <t>水道事業</t>
  </si>
  <si>
    <t>末端給水事業</t>
  </si>
  <si>
    <t>A6</t>
  </si>
  <si>
    <t>非設置</t>
  </si>
  <si>
    <t>■</t>
    <phoneticPr fontId="30"/>
  </si>
  <si>
    <t>当該団体値（当該値）</t>
    <rPh sb="2" eb="4">
      <t>ダンタイ</t>
    </rPh>
    <phoneticPr fontId="30"/>
  </si>
  <si>
    <t>資金不足比率(％)</t>
    <phoneticPr fontId="30"/>
  </si>
  <si>
    <t>自己資本構成比率(％)</t>
    <phoneticPr fontId="30"/>
  </si>
  <si>
    <t>普及率(％)</t>
    <phoneticPr fontId="30"/>
  </si>
  <si>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30"/>
  </si>
  <si>
    <t>現在給水人口(人)</t>
    <phoneticPr fontId="30"/>
  </si>
  <si>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30"/>
  </si>
  <si>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30"/>
  </si>
  <si>
    <t>－</t>
    <phoneticPr fontId="30"/>
  </si>
  <si>
    <t>類似団体平均値（平均値）</t>
    <phoneticPr fontId="30"/>
  </si>
  <si>
    <t>-</t>
  </si>
  <si>
    <t>【】</t>
    <phoneticPr fontId="30"/>
  </si>
  <si>
    <t>令和元年度全国平均</t>
    <rPh sb="0" eb="2">
      <t>レイワ</t>
    </rPh>
    <rPh sb="2" eb="4">
      <t>ガンネン</t>
    </rPh>
    <phoneticPr fontId="30"/>
  </si>
  <si>
    <t>分析欄</t>
    <rPh sb="0" eb="2">
      <t>ブンセキ</t>
    </rPh>
    <rPh sb="2" eb="3">
      <t>ラン</t>
    </rPh>
    <phoneticPr fontId="30"/>
  </si>
  <si>
    <t>1. 経営の健全性・効率性</t>
    <phoneticPr fontId="30"/>
  </si>
  <si>
    <t>1. 経営の健全性・効率性について</t>
    <phoneticPr fontId="30"/>
  </si>
  <si>
    <t>　当町静内地区の水道は、地方公営企業法適用の水道事業として整備・運営しています。　　　　　　　　　　　　　　　　　　　　　　　　　　　　　　　　　　　　　　　　　　　　　　　　　　　　　　　　　　　　　　　　　　　　　地方公営企業会計制度が平成２６年度に改正され、財務状況が鮮明となり、より経営実態を反映したものとなっております。　　　　　　　　　　　　　　　　　　　　　　　　　　　　　　　　　　　　　　　　令和元年度は、修繕費や動力費及び老朽管更新に伴う資産の除却費等の支出増により経常費用が増加したため、前年度と比較して給水原価が増加しております。また、給水原価が供給単価を上回ったことにより、料金回収率が１００％に満たなかったため、料金収入で減価償却費や維持管理費等の経常経費が賄えず水の生産に費用がかかっていることになりますが、現段階では大幅に増加した修繕費等の経常費用を例年並みに抑えることで給水原価も抑えることは可能だと考えられるため、経営はほぼ良好といえます。 　　　　　　　　　　　　　　　　　　　　　　　　　　　　　　施設利用率及び有収率が昨年度に比べ増加になりましたが、共同井戸施設であった目名地区が上水道に接続になった事等により、年間総配水量・有収水量が若干増加した事が要因であり、一時的なものと推測されます。また、収益に結びつかない無効水量も一定水量あり有収率の減少が直に給水収益に反映することから、今後も漏水調査を徹底する等引き続き無効水量を抑えることに努め、有収率の動きに留意する必要があると考えます。　　　　　　　　　　　　　　</t>
    <rPh sb="205" eb="207">
      <t>レイワ</t>
    </rPh>
    <rPh sb="207" eb="208">
      <t>ガン</t>
    </rPh>
    <rPh sb="216" eb="218">
      <t>ドウリョク</t>
    </rPh>
    <rPh sb="218" eb="219">
      <t>ヒ</t>
    </rPh>
    <rPh sb="219" eb="220">
      <t>オヨ</t>
    </rPh>
    <rPh sb="221" eb="223">
      <t>ロウキュウ</t>
    </rPh>
    <rPh sb="223" eb="224">
      <t>カン</t>
    </rPh>
    <rPh sb="224" eb="226">
      <t>コウシン</t>
    </rPh>
    <rPh sb="227" eb="228">
      <t>トモナ</t>
    </rPh>
    <rPh sb="229" eb="231">
      <t>シサン</t>
    </rPh>
    <rPh sb="232" eb="234">
      <t>ジョキャク</t>
    </rPh>
    <rPh sb="234" eb="235">
      <t>ヒ</t>
    </rPh>
    <rPh sb="263" eb="265">
      <t>キュウスイ</t>
    </rPh>
    <rPh sb="265" eb="267">
      <t>ゲンカ</t>
    </rPh>
    <rPh sb="268" eb="270">
      <t>ゾウカ</t>
    </rPh>
    <rPh sb="280" eb="282">
      <t>キュウスイ</t>
    </rPh>
    <rPh sb="282" eb="284">
      <t>ゲンカ</t>
    </rPh>
    <rPh sb="285" eb="287">
      <t>キョウキュウ</t>
    </rPh>
    <rPh sb="287" eb="289">
      <t>タンカ</t>
    </rPh>
    <rPh sb="290" eb="292">
      <t>ウワマワ</t>
    </rPh>
    <rPh sb="300" eb="302">
      <t>リョウキン</t>
    </rPh>
    <rPh sb="302" eb="304">
      <t>カイシュウ</t>
    </rPh>
    <rPh sb="304" eb="305">
      <t>リツ</t>
    </rPh>
    <rPh sb="311" eb="312">
      <t>ミ</t>
    </rPh>
    <rPh sb="320" eb="322">
      <t>リョウキン</t>
    </rPh>
    <rPh sb="322" eb="324">
      <t>シュウニュウ</t>
    </rPh>
    <rPh sb="325" eb="327">
      <t>ゲンカ</t>
    </rPh>
    <rPh sb="327" eb="329">
      <t>ショウキャク</t>
    </rPh>
    <rPh sb="329" eb="330">
      <t>ヒ</t>
    </rPh>
    <rPh sb="331" eb="333">
      <t>イジ</t>
    </rPh>
    <rPh sb="333" eb="336">
      <t>カンリヒ</t>
    </rPh>
    <rPh sb="336" eb="337">
      <t>ナド</t>
    </rPh>
    <rPh sb="338" eb="340">
      <t>ケイジョウ</t>
    </rPh>
    <rPh sb="340" eb="342">
      <t>ケイヒ</t>
    </rPh>
    <rPh sb="343" eb="344">
      <t>マカナ</t>
    </rPh>
    <rPh sb="346" eb="347">
      <t>ミズ</t>
    </rPh>
    <rPh sb="348" eb="350">
      <t>セイサン</t>
    </rPh>
    <rPh sb="351" eb="353">
      <t>ヒヨウ</t>
    </rPh>
    <rPh sb="369" eb="372">
      <t>ゲンダンカイ</t>
    </rPh>
    <rPh sb="374" eb="376">
      <t>オオハバ</t>
    </rPh>
    <rPh sb="377" eb="379">
      <t>ゾウカ</t>
    </rPh>
    <rPh sb="381" eb="384">
      <t>シュウゼンヒ</t>
    </rPh>
    <rPh sb="384" eb="385">
      <t>トウ</t>
    </rPh>
    <rPh sb="386" eb="388">
      <t>ケイジョウ</t>
    </rPh>
    <rPh sb="388" eb="390">
      <t>ヒヨウ</t>
    </rPh>
    <rPh sb="391" eb="393">
      <t>レイネン</t>
    </rPh>
    <rPh sb="393" eb="394">
      <t>ナ</t>
    </rPh>
    <rPh sb="396" eb="397">
      <t>オサ</t>
    </rPh>
    <rPh sb="402" eb="404">
      <t>キュウスイ</t>
    </rPh>
    <rPh sb="404" eb="406">
      <t>ゲンカ</t>
    </rPh>
    <rPh sb="407" eb="408">
      <t>オサ</t>
    </rPh>
    <rPh sb="413" eb="415">
      <t>カノウ</t>
    </rPh>
    <rPh sb="417" eb="418">
      <t>カンガ</t>
    </rPh>
    <rPh sb="425" eb="427">
      <t>ケイエイ</t>
    </rPh>
    <rPh sb="430" eb="432">
      <t>リョウコウ</t>
    </rPh>
    <rPh sb="474" eb="475">
      <t>オヨ</t>
    </rPh>
    <rPh sb="496" eb="498">
      <t>キョウドウ</t>
    </rPh>
    <rPh sb="498" eb="500">
      <t>イド</t>
    </rPh>
    <rPh sb="500" eb="502">
      <t>シセツ</t>
    </rPh>
    <rPh sb="506" eb="508">
      <t>メナ</t>
    </rPh>
    <rPh sb="508" eb="510">
      <t>チク</t>
    </rPh>
    <rPh sb="511" eb="514">
      <t>ジョウスイドウ</t>
    </rPh>
    <rPh sb="515" eb="517">
      <t>セツゾク</t>
    </rPh>
    <rPh sb="521" eb="522">
      <t>コト</t>
    </rPh>
    <rPh sb="522" eb="523">
      <t>ナド</t>
    </rPh>
    <rPh sb="527" eb="529">
      <t>ネンカン</t>
    </rPh>
    <rPh sb="529" eb="530">
      <t>ソウ</t>
    </rPh>
    <rPh sb="530" eb="532">
      <t>ハイスイ</t>
    </rPh>
    <rPh sb="532" eb="533">
      <t>リョウ</t>
    </rPh>
    <rPh sb="534" eb="536">
      <t>ユウシュウ</t>
    </rPh>
    <rPh sb="536" eb="538">
      <t>スイリョウ</t>
    </rPh>
    <rPh sb="539" eb="541">
      <t>ジャッカン</t>
    </rPh>
    <rPh sb="541" eb="543">
      <t>ゾウカ</t>
    </rPh>
    <rPh sb="545" eb="546">
      <t>コト</t>
    </rPh>
    <rPh sb="547" eb="549">
      <t>ヨウイン</t>
    </rPh>
    <rPh sb="553" eb="556">
      <t>イチジテキ</t>
    </rPh>
    <rPh sb="560" eb="562">
      <t>スイソク</t>
    </rPh>
    <rPh sb="584" eb="586">
      <t>イッテイ</t>
    </rPh>
    <rPh sb="586" eb="588">
      <t>スイリョウ</t>
    </rPh>
    <rPh sb="641" eb="642">
      <t>ツト</t>
    </rPh>
    <phoneticPr fontId="30"/>
  </si>
  <si>
    <t>2. 老朽化の状況について</t>
    <phoneticPr fontId="30"/>
  </si>
  <si>
    <t>　平成１７年度より進めてきた水道管路耐震化等更新事業ですが、耐用年数が設定されている以上、水道管路は将来にわたり計画的に更新する必要があるため、現状の管路状態を検証し、的確な更新を今後も継続的に行うことが必要であります。現に減価償却率や管路経年化率を分析すると上昇傾向となっていることからも、対応が急がれるところであります。
　また、建築基準法改正前の基準で施工された水道施設等の耐震化が急務であることから基幹となる施設の耐震化を平成２７年度から実施し、１施設が平成２９年度に完成し、令和元年度は２年間の継続事業として主要施設である、神森浄水池・配水池の更新工事を実施し、耐震化事業を継続して行っております。</t>
    <rPh sb="24" eb="26">
      <t>ジギョウ</t>
    </rPh>
    <rPh sb="93" eb="96">
      <t>ケイゾクテキ</t>
    </rPh>
    <rPh sb="249" eb="251">
      <t>ネンカン</t>
    </rPh>
    <rPh sb="252" eb="254">
      <t>ケイゾク</t>
    </rPh>
    <rPh sb="254" eb="256">
      <t>ジギョウ</t>
    </rPh>
    <rPh sb="271" eb="272">
      <t>イケ</t>
    </rPh>
    <rPh sb="277" eb="279">
      <t>コウシン</t>
    </rPh>
    <rPh sb="279" eb="281">
      <t>コウジ</t>
    </rPh>
    <rPh sb="282" eb="284">
      <t>ジッシ</t>
    </rPh>
    <phoneticPr fontId="30"/>
  </si>
  <si>
    <t>2. 老朽化の状況</t>
    <phoneticPr fontId="30"/>
  </si>
  <si>
    <t>全体総括</t>
    <rPh sb="0" eb="2">
      <t>ゼンタイ</t>
    </rPh>
    <rPh sb="2" eb="4">
      <t>ソウカツ</t>
    </rPh>
    <phoneticPr fontId="30"/>
  </si>
  <si>
    <t>　経営の健全性や効率性については、現状では良好な状態ではありますが、減価償却率が増加傾向にあり、管路以外の水道施設の耐震化等の、建設投資に係る自主財源の確保が当面の課題であります。
　これについては、給水人口の減少及び水道受益者の高齢化等に伴う水需要の低下で今後の給水収益の上昇は見込めず、企業債に依存する経営体質となることが予想されます。
　今後の財政収支では、料金回収率が１００％以上をキープ出来るよう業務の効率化、事業の見直しなどによる経費節減を行う予定ではありますが、財政運営を企業債に頼りすぎると後年度負担が重くのし掛かることとなるため、料金の改正についても検討していかなければならない時期にきていると考えております。</t>
    <rPh sb="17" eb="19">
      <t>ゲンジョウ</t>
    </rPh>
    <rPh sb="198" eb="200">
      <t>デキ</t>
    </rPh>
    <rPh sb="203" eb="205">
      <t>ギョウム</t>
    </rPh>
    <rPh sb="206" eb="209">
      <t>コウリツカ</t>
    </rPh>
    <rPh sb="210" eb="212">
      <t>ジギョウ</t>
    </rPh>
    <rPh sb="213" eb="215">
      <t>ミナオ</t>
    </rPh>
    <rPh sb="221" eb="223">
      <t>ケイヒ</t>
    </rPh>
    <rPh sb="223" eb="225">
      <t>セツゲン</t>
    </rPh>
    <rPh sb="226" eb="227">
      <t>オコナ</t>
    </rPh>
    <rPh sb="228" eb="230">
      <t>ヨテイ</t>
    </rPh>
    <phoneticPr fontId="30"/>
  </si>
  <si>
    <t>全国平均</t>
    <rPh sb="0" eb="2">
      <t>ゼンコク</t>
    </rPh>
    <rPh sb="2" eb="4">
      <t>ヘイキン</t>
    </rPh>
    <phoneticPr fontId="30"/>
  </si>
  <si>
    <t>1①</t>
  </si>
  <si>
    <t>1②</t>
  </si>
  <si>
    <t>1③</t>
  </si>
  <si>
    <t>1④</t>
  </si>
  <si>
    <t>1⑤</t>
  </si>
  <si>
    <t>1⑥</t>
  </si>
  <si>
    <t>1⑦</t>
    <phoneticPr fontId="30"/>
  </si>
  <si>
    <t>1⑧</t>
    <phoneticPr fontId="30"/>
  </si>
  <si>
    <t>2①</t>
  </si>
  <si>
    <t>2②</t>
  </si>
  <si>
    <t>2③</t>
  </si>
  <si>
    <t>【112.01】</t>
  </si>
  <si>
    <t>【1.08】</t>
  </si>
  <si>
    <t>【264.97】</t>
  </si>
  <si>
    <t>【266.61】</t>
  </si>
  <si>
    <t>【103.24】</t>
  </si>
  <si>
    <t>【168.38】</t>
  </si>
  <si>
    <t>【60.00】</t>
  </si>
  <si>
    <t>【89.80】</t>
  </si>
  <si>
    <t>【49.59】</t>
  </si>
  <si>
    <t>【19.44】</t>
  </si>
  <si>
    <t>【0.68】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</si>
</sst>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0;[Red]\-#,##0"/>
    <numFmt numFmtId="177" formatCode="0&quot;年度&quot;"/>
    <numFmt numFmtId="178" formatCode="#,##0;&quot;△ &quot;#,##0"/>
    <numFmt numFmtId="179" formatCode="#,##0_ "/>
    <numFmt numFmtId="180" formatCode="#,##0_);[Red]\(#,##0\)"/>
    <numFmt numFmtId="181" formatCode="#,##0.00_ "/>
    <numFmt numFmtId="182" formatCode="#,##0;&quot;▲ &quot;#,##0"/>
    <numFmt numFmtId="183" formatCode="#,##0;&quot;△&quot;#,##0"/>
    <numFmt numFmtId="184" formatCode="#,##0.00;&quot;△&quot;#,##0.00"/>
  </numFmts>
  <fonts count="42" x14ac:knownFonts="1">
    <font>
      <sz val="11"/>
      <color rgb="FF000000"/>
      <name val="ＭＳ Ｐゴシック"/>
      <family val="2"/>
      <charset val="1"/>
    </font>
    <font>
      <sz val="11"/>
      <name val="ＭＳ Ｐゴシック"/>
      <family val="3"/>
      <charset val="128"/>
    </font>
    <font>
      <sz val="20"/>
      <color rgb="FF000000"/>
      <name val="ＭＳ Ｐゴシック"/>
      <family val="3"/>
      <charset val="128"/>
    </font>
    <font>
      <sz val="14"/>
      <name val="ＭＳ Ｐゴシック"/>
      <family val="3"/>
      <charset val="128"/>
    </font>
    <font>
      <sz val="14"/>
      <color rgb="FF000000"/>
      <name val="ＭＳ Ｐゴシック"/>
      <family val="3"/>
      <charset val="128"/>
    </font>
    <font>
      <sz val="12"/>
      <color rgb="FF000000"/>
      <name val="ＭＳ Ｐゴシック"/>
      <family val="3"/>
      <charset val="128"/>
    </font>
    <font>
      <sz val="11"/>
      <color rgb="FF000000"/>
      <name val="ＭＳ Ｐゴシック"/>
      <family val="3"/>
      <charset val="128"/>
    </font>
    <font>
      <sz val="12"/>
      <name val="ＭＳ Ｐゴシック"/>
      <family val="3"/>
      <charset val="128"/>
    </font>
    <font>
      <u/>
      <sz val="16"/>
      <name val="ＭＳ Ｐゴシック"/>
      <family val="3"/>
      <charset val="128"/>
    </font>
    <font>
      <sz val="9"/>
      <color rgb="FF000000"/>
      <name val="ＭＳ Ｐゴシック"/>
      <family val="3"/>
      <charset val="128"/>
    </font>
    <font>
      <u/>
      <sz val="12"/>
      <name val="ＭＳ Ｐゴシック"/>
      <family val="3"/>
      <charset val="128"/>
    </font>
    <font>
      <u/>
      <sz val="11"/>
      <name val="ＭＳ Ｐゴシック"/>
      <family val="3"/>
      <charset val="128"/>
    </font>
    <font>
      <sz val="9"/>
      <name val="ＭＳ Ｐゴシック"/>
      <family val="3"/>
      <charset val="128"/>
    </font>
    <font>
      <sz val="11"/>
      <color rgb="FF000000"/>
      <name val="ＭＳ Ｐゴシック"/>
      <family val="2"/>
      <charset val="1"/>
    </font>
    <font>
      <sz val="6"/>
      <name val="ＭＳ Ｐゴシック"/>
      <family val="3"/>
      <charset val="128"/>
    </font>
    <font>
      <sz val="13"/>
      <name val="ＭＳ Ｐゴシック"/>
      <family val="3"/>
      <charset val="128"/>
    </font>
    <font>
      <b/>
      <sz val="14"/>
      <color rgb="FF000000"/>
      <name val="ＭＳ Ｐゴシック"/>
      <family val="3"/>
      <charset val="128"/>
    </font>
    <font>
      <sz val="10"/>
      <color rgb="FF000000"/>
      <name val="ＭＳ Ｐゴシック"/>
      <family val="3"/>
      <charset val="128"/>
    </font>
    <font>
      <sz val="7"/>
      <color rgb="FF000000"/>
      <name val="ＭＳ Ｐゴシック"/>
      <family val="3"/>
      <charset val="128"/>
    </font>
    <font>
      <b/>
      <u/>
      <sz val="16"/>
      <color rgb="FF000000"/>
      <name val="ＭＳ Ｐゴシック"/>
      <family val="3"/>
      <charset val="128"/>
    </font>
    <font>
      <b/>
      <u/>
      <sz val="16"/>
      <name val="ＭＳ Ｐゴシック"/>
      <family val="3"/>
      <charset val="128"/>
    </font>
    <font>
      <sz val="16"/>
      <color rgb="FF000000"/>
      <name val="ＭＳ 明朝"/>
      <family val="1"/>
      <charset val="128"/>
    </font>
    <font>
      <sz val="14"/>
      <color rgb="FF000000"/>
      <name val="ＭＳ 明朝"/>
      <family val="1"/>
      <charset val="128"/>
    </font>
    <font>
      <sz val="11"/>
      <color theme="1"/>
      <name val="ＭＳ 明朝"/>
      <family val="1"/>
      <charset val="128"/>
    </font>
    <font>
      <b/>
      <sz val="9"/>
      <color theme="1"/>
      <name val="ＭＳ ゴシック"/>
      <family val="3"/>
      <charset val="128"/>
    </font>
    <font>
      <sz val="6"/>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sz val="11"/>
      <name val="ＭＳ ゴシック"/>
      <family val="3"/>
      <charset val="128"/>
    </font>
    <font>
      <sz val="11"/>
      <color theme="0"/>
      <name val="ＭＳ Ｐゴシック"/>
      <family val="2"/>
      <charset val="128"/>
    </font>
    <font>
      <sz val="14"/>
      <color rgb="FF000000"/>
      <name val="ＭＳ Ｐゴシック"/>
      <family val="2"/>
      <charset val="1"/>
    </font>
    <font>
      <b/>
      <sz val="18"/>
      <color theme="1"/>
      <name val="ＭＳ ゴシック"/>
      <family val="3"/>
      <charset val="128"/>
    </font>
  </fonts>
  <fills count="4">
    <fill>
      <patternFill patternType="none"/>
    </fill>
    <fill>
      <patternFill patternType="gray125"/>
    </fill>
    <fill>
      <patternFill patternType="solid">
        <fgColor rgb="FFFFFF00"/>
        <bgColor rgb="FFFFFF00"/>
      </patternFill>
    </fill>
    <fill>
      <patternFill patternType="solid">
        <fgColor rgb="FFFCD5B4"/>
        <bgColor indexed="64"/>
      </patternFill>
    </fill>
  </fills>
  <borders count="25">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hair">
        <color auto="1"/>
      </top>
      <bottom style="hair">
        <color auto="1"/>
      </bottom>
      <diagonal/>
    </border>
  </borders>
  <cellStyleXfs count="5">
    <xf numFmtId="0" fontId="0" fillId="0" borderId="0"/>
    <xf numFmtId="9" fontId="13" fillId="0" borderId="0" applyBorder="0" applyProtection="0"/>
    <xf numFmtId="176" fontId="13" fillId="0" borderId="0" applyBorder="0" applyProtection="0"/>
    <xf numFmtId="0" fontId="1" fillId="0" borderId="0"/>
    <xf numFmtId="0" fontId="23" fillId="0" borderId="0">
      <alignment vertical="center"/>
    </xf>
  </cellStyleXfs>
  <cellXfs count="388">
    <xf numFmtId="0" fontId="0" fillId="0" borderId="0" xfId="0"/>
    <xf numFmtId="0" fontId="2" fillId="0" borderId="0" xfId="0" applyFont="1" applyAlignment="1">
      <alignment horizontal="center" vertical="center"/>
    </xf>
    <xf numFmtId="0" fontId="3" fillId="0" borderId="3" xfId="0" applyFont="1" applyBorder="1" applyAlignment="1">
      <alignment horizontal="distributed" vertical="distributed" wrapText="1"/>
    </xf>
    <xf numFmtId="0" fontId="3" fillId="0" borderId="0" xfId="0" applyFont="1" applyBorder="1" applyAlignment="1">
      <alignment horizontal="distributed" vertical="distributed" wrapText="1"/>
    </xf>
    <xf numFmtId="0" fontId="4" fillId="0" borderId="0" xfId="0" applyFont="1" applyBorder="1" applyAlignment="1">
      <alignment horizontal="distributed" vertical="distributed" wrapText="1" indent="4"/>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alignment horizontal="left" vertical="distributed" wrapText="1"/>
    </xf>
    <xf numFmtId="0" fontId="1" fillId="0" borderId="0" xfId="0" applyFont="1" applyBorder="1" applyAlignment="1">
      <alignment vertical="distributed" wrapText="1"/>
    </xf>
    <xf numFmtId="0" fontId="3" fillId="0" borderId="0" xfId="0" applyFont="1" applyAlignment="1">
      <alignment horizontal="distributed" vertical="center"/>
    </xf>
    <xf numFmtId="0" fontId="3" fillId="0" borderId="0" xfId="0" applyFont="1" applyBorder="1" applyAlignment="1">
      <alignment horizontal="distributed" vertical="center" wrapText="1"/>
    </xf>
    <xf numFmtId="0" fontId="1"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wrapText="1"/>
    </xf>
    <xf numFmtId="0" fontId="7" fillId="0" borderId="0" xfId="0" applyFont="1" applyBorder="1" applyAlignment="1">
      <alignment vertical="center"/>
    </xf>
    <xf numFmtId="0" fontId="1" fillId="0" borderId="0" xfId="0" applyFont="1" applyBorder="1" applyAlignment="1">
      <alignment horizontal="left" vertical="distributed" wrapText="1"/>
    </xf>
    <xf numFmtId="0" fontId="1" fillId="0" borderId="0" xfId="0" applyFont="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3" fillId="0" borderId="0" xfId="0" applyFont="1" applyFill="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vertical="distributed" wrapText="1"/>
    </xf>
    <xf numFmtId="0" fontId="3"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Alignment="1">
      <alignment horizontal="left" vertical="center"/>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4" fillId="0" borderId="2"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3" fillId="0" borderId="0" xfId="0" applyFont="1" applyBorder="1" applyAlignment="1">
      <alignment vertical="center"/>
    </xf>
    <xf numFmtId="0" fontId="15" fillId="0" borderId="0" xfId="0" applyFont="1" applyAlignment="1">
      <alignment horizontal="right" vertical="center"/>
    </xf>
    <xf numFmtId="0" fontId="3" fillId="0" borderId="0" xfId="0" applyFont="1" applyBorder="1" applyAlignment="1">
      <alignment horizontal="center" vertical="center"/>
    </xf>
    <xf numFmtId="0" fontId="4" fillId="0" borderId="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Alignment="1">
      <alignment horizontal="left" vertical="center"/>
    </xf>
    <xf numFmtId="0" fontId="5" fillId="2" borderId="0" xfId="0" applyFont="1" applyFill="1" applyAlignment="1">
      <alignment horizontal="left" vertical="center"/>
    </xf>
    <xf numFmtId="0" fontId="4" fillId="0" borderId="0" xfId="0" applyFont="1" applyAlignment="1">
      <alignment horizontal="center" vertical="center"/>
    </xf>
    <xf numFmtId="0" fontId="5" fillId="0" borderId="6"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Alignment="1">
      <alignment horizontal="left" vertical="center"/>
    </xf>
    <xf numFmtId="0" fontId="4" fillId="0" borderId="6" xfId="0" applyFont="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6" fillId="0" borderId="0" xfId="0" applyFont="1" applyFill="1"/>
    <xf numFmtId="0" fontId="6" fillId="0" borderId="0" xfId="0" applyFont="1" applyFill="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Fill="1" applyAlignment="1">
      <alignment horizontal="left" vertical="center"/>
    </xf>
    <xf numFmtId="0" fontId="3" fillId="0" borderId="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vertical="center" wrapText="1"/>
    </xf>
    <xf numFmtId="0" fontId="1"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center" vertical="center"/>
    </xf>
    <xf numFmtId="0" fontId="3" fillId="0" borderId="14" xfId="0" applyFont="1" applyBorder="1" applyAlignment="1">
      <alignment vertical="center"/>
    </xf>
    <xf numFmtId="0" fontId="19" fillId="0" borderId="0" xfId="0" applyFont="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82" fontId="24" fillId="0" borderId="0" xfId="4" applyNumberFormat="1" applyFont="1" applyAlignment="1">
      <alignment horizontal="right" vertical="center"/>
    </xf>
    <xf numFmtId="177" fontId="0" fillId="0" borderId="8" xfId="0" applyNumberFormat="1" applyFont="1" applyFill="1" applyBorder="1" applyAlignment="1">
      <alignment vertical="center"/>
    </xf>
    <xf numFmtId="177" fontId="0" fillId="0" borderId="3" xfId="0" applyNumberFormat="1" applyFont="1" applyFill="1" applyBorder="1" applyAlignment="1">
      <alignment vertical="center"/>
    </xf>
    <xf numFmtId="177" fontId="0" fillId="0" borderId="3"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7" xfId="0" applyNumberFormat="1" applyFill="1" applyBorder="1" applyAlignment="1">
      <alignment horizontal="center" vertical="center"/>
    </xf>
    <xf numFmtId="177" fontId="0" fillId="0" borderId="17" xfId="0" applyNumberFormat="1" applyFill="1" applyBorder="1" applyAlignment="1">
      <alignment vertical="center"/>
    </xf>
    <xf numFmtId="177" fontId="0" fillId="0" borderId="0" xfId="0" applyNumberFormat="1" applyFont="1" applyFill="1" applyAlignment="1">
      <alignment vertical="center"/>
    </xf>
    <xf numFmtId="177" fontId="0" fillId="0" borderId="18" xfId="0" applyNumberFormat="1" applyFont="1" applyFill="1" applyBorder="1" applyAlignment="1">
      <alignment vertical="center"/>
    </xf>
    <xf numFmtId="177" fontId="0" fillId="0" borderId="2"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7" fontId="0" fillId="0" borderId="7" xfId="0" applyNumberFormat="1" applyFont="1" applyFill="1" applyBorder="1" applyAlignment="1">
      <alignment horizontal="distributed" vertical="center" justifyLastLine="1"/>
    </xf>
    <xf numFmtId="177" fontId="0" fillId="0" borderId="7" xfId="0" applyNumberFormat="1" applyFill="1" applyBorder="1" applyAlignment="1">
      <alignment horizontal="distributed" vertical="center" justifyLastLine="1"/>
    </xf>
    <xf numFmtId="176" fontId="23" fillId="0" borderId="5" xfId="2" quotePrefix="1" applyFont="1" applyFill="1" applyBorder="1" applyAlignment="1">
      <alignment horizontal="center" vertical="center"/>
    </xf>
    <xf numFmtId="176" fontId="23" fillId="0" borderId="20" xfId="2" applyFont="1" applyFill="1" applyBorder="1" applyAlignment="1">
      <alignment horizontal="distributed" vertical="center"/>
    </xf>
    <xf numFmtId="176" fontId="23" fillId="0" borderId="6" xfId="2" applyFont="1" applyFill="1" applyBorder="1" applyAlignment="1">
      <alignment horizontal="center" vertical="center"/>
    </xf>
    <xf numFmtId="178" fontId="23" fillId="0" borderId="4" xfId="2" applyNumberFormat="1" applyFont="1" applyFill="1" applyBorder="1" applyAlignment="1">
      <alignment vertical="center"/>
    </xf>
    <xf numFmtId="176" fontId="23" fillId="0" borderId="0" xfId="2" applyFont="1" applyFill="1" applyAlignment="1">
      <alignment vertical="center"/>
    </xf>
    <xf numFmtId="176" fontId="23" fillId="0" borderId="0" xfId="2" applyFont="1" applyFill="1" applyAlignment="1">
      <alignment vertical="center" shrinkToFit="1"/>
    </xf>
    <xf numFmtId="176" fontId="23" fillId="0" borderId="5" xfId="2" quotePrefix="1" applyFont="1" applyFill="1" applyBorder="1" applyAlignment="1">
      <alignment horizontal="right" vertical="center"/>
    </xf>
    <xf numFmtId="176" fontId="23" fillId="0" borderId="20" xfId="2" quotePrefix="1" applyFont="1" applyFill="1" applyBorder="1" applyAlignment="1">
      <alignment horizontal="right" vertical="center"/>
    </xf>
    <xf numFmtId="176" fontId="23" fillId="0" borderId="8" xfId="2" quotePrefix="1" applyFont="1" applyFill="1" applyBorder="1" applyAlignment="1">
      <alignment horizontal="right" vertical="center"/>
    </xf>
    <xf numFmtId="176" fontId="23" fillId="0" borderId="3" xfId="2" quotePrefix="1" applyFont="1" applyFill="1" applyBorder="1" applyAlignment="1">
      <alignment horizontal="right" vertical="center"/>
    </xf>
    <xf numFmtId="176" fontId="23" fillId="0" borderId="21" xfId="2" applyFont="1" applyFill="1" applyBorder="1" applyAlignment="1">
      <alignment vertical="center"/>
    </xf>
    <xf numFmtId="176" fontId="23" fillId="0" borderId="0" xfId="2" applyFont="1" applyFill="1" applyBorder="1" applyAlignment="1">
      <alignment vertical="center"/>
    </xf>
    <xf numFmtId="176" fontId="23" fillId="0" borderId="22" xfId="2" applyFont="1" applyFill="1" applyBorder="1" applyAlignment="1">
      <alignment vertical="center"/>
    </xf>
    <xf numFmtId="176" fontId="23" fillId="0" borderId="18" xfId="2" applyFont="1" applyFill="1" applyBorder="1" applyAlignment="1">
      <alignment vertical="center"/>
    </xf>
    <xf numFmtId="176" fontId="23" fillId="0" borderId="2" xfId="2" applyFont="1" applyFill="1" applyBorder="1" applyAlignment="1">
      <alignment vertical="center"/>
    </xf>
    <xf numFmtId="176" fontId="23" fillId="0" borderId="19" xfId="2" applyFont="1" applyFill="1" applyBorder="1" applyAlignment="1">
      <alignment vertical="center"/>
    </xf>
    <xf numFmtId="178" fontId="23" fillId="0" borderId="5" xfId="2" applyNumberFormat="1" applyFont="1" applyFill="1" applyBorder="1" applyAlignment="1">
      <alignment vertical="center"/>
    </xf>
    <xf numFmtId="176" fontId="23" fillId="0" borderId="4" xfId="2" applyFont="1" applyFill="1" applyBorder="1" applyAlignment="1">
      <alignment vertical="center"/>
    </xf>
    <xf numFmtId="176" fontId="23" fillId="0" borderId="5" xfId="2" applyFont="1" applyFill="1" applyBorder="1" applyAlignment="1">
      <alignment vertical="center"/>
    </xf>
    <xf numFmtId="176" fontId="23" fillId="0" borderId="20" xfId="2" quotePrefix="1" applyFont="1" applyFill="1" applyBorder="1" applyAlignment="1">
      <alignment vertical="center"/>
    </xf>
    <xf numFmtId="176" fontId="23" fillId="0" borderId="20" xfId="2" applyFont="1" applyFill="1" applyBorder="1" applyAlignment="1">
      <alignment vertical="center"/>
    </xf>
    <xf numFmtId="176" fontId="23" fillId="0" borderId="16" xfId="2" applyFont="1" applyFill="1" applyBorder="1" applyAlignment="1">
      <alignment horizontal="center" vertical="center"/>
    </xf>
    <xf numFmtId="176" fontId="23" fillId="0" borderId="18" xfId="2" applyFont="1" applyFill="1" applyBorder="1" applyAlignment="1">
      <alignment horizontal="center" vertical="distributed" textRotation="255" justifyLastLine="1"/>
    </xf>
    <xf numFmtId="176" fontId="23" fillId="0" borderId="2" xfId="2" applyFont="1" applyFill="1" applyBorder="1" applyAlignment="1">
      <alignment horizontal="center" vertical="distributed" textRotation="255" justifyLastLine="1"/>
    </xf>
    <xf numFmtId="176" fontId="23" fillId="0" borderId="16" xfId="2" applyFont="1" applyFill="1" applyBorder="1" applyAlignment="1">
      <alignment horizontal="right" vertical="center"/>
    </xf>
    <xf numFmtId="176" fontId="23" fillId="0" borderId="21" xfId="2" applyFont="1" applyFill="1" applyBorder="1" applyAlignment="1">
      <alignment horizontal="center" vertical="distributed" textRotation="255" justifyLastLine="1"/>
    </xf>
    <xf numFmtId="176" fontId="23" fillId="0" borderId="0" xfId="2" applyFont="1" applyFill="1" applyBorder="1" applyAlignment="1">
      <alignment horizontal="center" vertical="distributed" textRotation="255" justifyLastLine="1"/>
    </xf>
    <xf numFmtId="176" fontId="23" fillId="0" borderId="3" xfId="2" applyFont="1" applyFill="1" applyBorder="1"/>
    <xf numFmtId="176" fontId="23" fillId="0" borderId="3" xfId="2" applyFont="1" applyFill="1" applyBorder="1" applyAlignment="1">
      <alignment horizontal="center" vertical="center"/>
    </xf>
    <xf numFmtId="176" fontId="23" fillId="0" borderId="2" xfId="2" applyFont="1" applyFill="1" applyBorder="1"/>
    <xf numFmtId="176" fontId="23" fillId="0" borderId="20" xfId="2" applyFont="1" applyFill="1" applyBorder="1" applyAlignment="1">
      <alignment horizontal="center" vertical="center"/>
    </xf>
    <xf numFmtId="0" fontId="0" fillId="0" borderId="6" xfId="0" applyFont="1" applyFill="1" applyBorder="1" applyAlignment="1">
      <alignment horizontal="center" vertical="center"/>
    </xf>
    <xf numFmtId="178" fontId="0" fillId="0" borderId="17" xfId="0" applyNumberFormat="1" applyFont="1" applyFill="1" applyBorder="1" applyAlignment="1">
      <alignment vertical="center"/>
    </xf>
    <xf numFmtId="178" fontId="0" fillId="0" borderId="4" xfId="0" applyNumberFormat="1" applyFont="1" applyFill="1" applyBorder="1" applyAlignment="1">
      <alignment vertical="center"/>
    </xf>
    <xf numFmtId="178" fontId="0" fillId="0" borderId="7"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0" xfId="0" applyFont="1" applyFill="1" applyAlignment="1">
      <alignment horizontal="left" vertical="center"/>
    </xf>
    <xf numFmtId="177" fontId="0" fillId="0" borderId="3" xfId="0" applyNumberFormat="1" applyFont="1" applyFill="1" applyBorder="1" applyAlignment="1">
      <alignment horizontal="left" vertical="center"/>
    </xf>
    <xf numFmtId="177" fontId="0" fillId="0" borderId="2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2" xfId="0" applyNumberFormat="1" applyFont="1" applyFill="1" applyBorder="1" applyAlignment="1">
      <alignment horizontal="right" vertical="center"/>
    </xf>
    <xf numFmtId="178" fontId="23" fillId="0" borderId="7" xfId="2" applyNumberFormat="1" applyFont="1" applyFill="1" applyBorder="1" applyAlignment="1">
      <alignment vertical="center"/>
    </xf>
    <xf numFmtId="176" fontId="23" fillId="0" borderId="7" xfId="2" quotePrefix="1" applyFont="1" applyFill="1" applyBorder="1" applyAlignment="1">
      <alignment horizontal="center" vertical="center"/>
    </xf>
    <xf numFmtId="176" fontId="23" fillId="0" borderId="8" xfId="2" quotePrefix="1" applyFont="1" applyFill="1" applyBorder="1" applyAlignment="1">
      <alignment horizontal="center" vertical="center"/>
    </xf>
    <xf numFmtId="176" fontId="23" fillId="0" borderId="5" xfId="2" applyFont="1" applyFill="1" applyBorder="1" applyAlignment="1">
      <alignment horizontal="distributed" vertical="center"/>
    </xf>
    <xf numFmtId="178" fontId="23" fillId="0" borderId="17" xfId="2" applyNumberFormat="1" applyFont="1" applyFill="1" applyBorder="1" applyAlignment="1">
      <alignment vertical="center"/>
    </xf>
    <xf numFmtId="176" fontId="23" fillId="0" borderId="18" xfId="2" quotePrefix="1" applyFont="1" applyFill="1" applyBorder="1" applyAlignment="1">
      <alignment horizontal="center" vertical="center"/>
    </xf>
    <xf numFmtId="0" fontId="0" fillId="0" borderId="6" xfId="0" applyBorder="1" applyAlignment="1">
      <alignment horizontal="center" vertical="center"/>
    </xf>
    <xf numFmtId="0" fontId="0" fillId="0" borderId="20" xfId="0" applyFont="1" applyFill="1" applyBorder="1" applyAlignment="1">
      <alignment vertical="center"/>
    </xf>
    <xf numFmtId="0" fontId="0" fillId="0" borderId="6" xfId="0" applyFont="1" applyFill="1" applyBorder="1" applyAlignment="1">
      <alignment horizontal="righ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18" xfId="0" applyFont="1" applyFill="1" applyBorder="1" applyAlignment="1">
      <alignment vertical="center"/>
    </xf>
    <xf numFmtId="0" fontId="0" fillId="0" borderId="2" xfId="0" applyFont="1" applyFill="1" applyBorder="1" applyAlignment="1">
      <alignment vertical="center"/>
    </xf>
    <xf numFmtId="0" fontId="0" fillId="0" borderId="19" xfId="0" applyFont="1" applyFill="1" applyBorder="1" applyAlignment="1">
      <alignment vertical="center"/>
    </xf>
    <xf numFmtId="0" fontId="28" fillId="0" borderId="0" xfId="0" applyFont="1" applyAlignment="1">
      <alignment vertical="center"/>
    </xf>
    <xf numFmtId="0" fontId="0" fillId="0" borderId="0" xfId="0" applyAlignment="1">
      <alignment vertical="center"/>
    </xf>
    <xf numFmtId="0" fontId="29" fillId="0" borderId="0" xfId="0" applyFont="1" applyAlignment="1">
      <alignment horizontal="center" vertical="center"/>
    </xf>
    <xf numFmtId="0" fontId="28" fillId="0" borderId="0" xfId="0" applyFont="1" applyBorder="1" applyAlignment="1">
      <alignment vertical="center"/>
    </xf>
    <xf numFmtId="0" fontId="32" fillId="0" borderId="8" xfId="0" applyFont="1" applyBorder="1" applyAlignment="1">
      <alignment vertical="center"/>
    </xf>
    <xf numFmtId="0" fontId="32" fillId="0" borderId="3" xfId="0" applyFont="1" applyBorder="1" applyAlignment="1">
      <alignment vertical="center"/>
    </xf>
    <xf numFmtId="0" fontId="32" fillId="0" borderId="16" xfId="0" applyFont="1" applyBorder="1" applyAlignment="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22" xfId="0" applyFont="1" applyBorder="1" applyAlignment="1">
      <alignment vertical="center"/>
    </xf>
    <xf numFmtId="0" fontId="35" fillId="0" borderId="0" xfId="0" applyFont="1" applyBorder="1" applyAlignment="1">
      <alignment horizontal="left" vertical="center"/>
    </xf>
    <xf numFmtId="0" fontId="35" fillId="0" borderId="0" xfId="0" applyFont="1" applyBorder="1" applyAlignment="1">
      <alignment vertical="center"/>
    </xf>
    <xf numFmtId="0" fontId="35" fillId="0" borderId="22" xfId="0" applyFont="1" applyBorder="1" applyAlignment="1">
      <alignment vertical="center"/>
    </xf>
    <xf numFmtId="0" fontId="27" fillId="0" borderId="2" xfId="0" applyFont="1" applyBorder="1" applyAlignment="1">
      <alignment horizontal="left" vertical="center"/>
    </xf>
    <xf numFmtId="0" fontId="27" fillId="0" borderId="2" xfId="0" applyFont="1" applyBorder="1" applyAlignment="1">
      <alignment vertical="center"/>
    </xf>
    <xf numFmtId="0" fontId="27" fillId="0" borderId="19"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7" fillId="0" borderId="0" xfId="0" applyFont="1" applyBorder="1" applyAlignment="1">
      <alignment vertical="center"/>
    </xf>
    <xf numFmtId="0" fontId="37" fillId="0" borderId="0" xfId="0" applyFont="1" applyBorder="1" applyAlignment="1">
      <alignment vertical="center"/>
    </xf>
    <xf numFmtId="0" fontId="24" fillId="0" borderId="0" xfId="0" applyFont="1" applyBorder="1" applyAlignment="1">
      <alignment horizontal="center" vertical="center"/>
    </xf>
    <xf numFmtId="0" fontId="28" fillId="0" borderId="18" xfId="0" applyFont="1" applyBorder="1" applyAlignment="1">
      <alignment vertical="center"/>
    </xf>
    <xf numFmtId="0" fontId="28" fillId="0" borderId="2" xfId="0" applyFont="1" applyBorder="1" applyAlignment="1">
      <alignment vertical="center"/>
    </xf>
    <xf numFmtId="0" fontId="28" fillId="0" borderId="19" xfId="0" applyFont="1" applyBorder="1" applyAlignment="1">
      <alignment vertical="center"/>
    </xf>
    <xf numFmtId="0" fontId="27" fillId="0" borderId="0" xfId="0" applyFont="1" applyBorder="1" applyAlignment="1">
      <alignment horizontal="center" vertical="center"/>
    </xf>
    <xf numFmtId="0" fontId="38" fillId="0" borderId="0" xfId="0" applyFont="1" applyAlignment="1">
      <alignment vertical="center"/>
    </xf>
    <xf numFmtId="0" fontId="39" fillId="0" borderId="0" xfId="0" applyFont="1" applyAlignment="1" applyProtection="1">
      <alignment vertical="center"/>
      <protection hidden="1"/>
    </xf>
    <xf numFmtId="0" fontId="41" fillId="0" borderId="0" xfId="0" applyFont="1" applyAlignment="1">
      <alignment vertical="center" textRotation="180"/>
    </xf>
    <xf numFmtId="0" fontId="9"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Border="1" applyAlignment="1">
      <alignment horizontal="center" vertical="center"/>
    </xf>
    <xf numFmtId="0" fontId="3" fillId="0" borderId="2" xfId="0" applyFont="1" applyBorder="1" applyAlignment="1">
      <alignment horizontal="distributed" vertical="distributed" wrapText="1"/>
    </xf>
    <xf numFmtId="0" fontId="3" fillId="0" borderId="2" xfId="0" applyFont="1" applyBorder="1" applyAlignment="1">
      <alignment horizontal="left" vertical="distributed" wrapText="1"/>
    </xf>
    <xf numFmtId="0" fontId="4" fillId="0" borderId="2" xfId="0" applyFont="1" applyBorder="1" applyAlignment="1">
      <alignment horizontal="distributed" vertical="distributed" wrapText="1"/>
    </xf>
    <xf numFmtId="0" fontId="4" fillId="0" borderId="2" xfId="0" applyFont="1"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horizontal="distributed" vertical="center" wrapText="1" indent="2"/>
    </xf>
    <xf numFmtId="0" fontId="4" fillId="0" borderId="4" xfId="0" applyFont="1" applyBorder="1" applyAlignment="1">
      <alignment horizontal="distributed" vertical="center" wrapText="1"/>
    </xf>
    <xf numFmtId="0" fontId="6" fillId="0" borderId="4" xfId="0" applyFont="1" applyBorder="1" applyAlignment="1">
      <alignment horizontal="distributed" vertical="center" wrapText="1"/>
    </xf>
    <xf numFmtId="179" fontId="4" fillId="0" borderId="5" xfId="0" applyNumberFormat="1" applyFont="1" applyBorder="1" applyAlignment="1">
      <alignment horizontal="center" vertical="center" wrapText="1"/>
    </xf>
    <xf numFmtId="0" fontId="4" fillId="0" borderId="4" xfId="0" applyFont="1" applyBorder="1" applyAlignment="1">
      <alignment horizontal="left" vertical="center" wrapText="1"/>
    </xf>
    <xf numFmtId="180" fontId="4" fillId="0" borderId="5" xfId="0" applyNumberFormat="1" applyFont="1" applyBorder="1" applyAlignment="1">
      <alignment horizontal="center" vertical="center" wrapText="1"/>
    </xf>
    <xf numFmtId="181" fontId="4" fillId="0" borderId="5" xfId="0" applyNumberFormat="1" applyFont="1" applyBorder="1" applyAlignment="1">
      <alignment horizontal="center" vertical="center" wrapText="1"/>
    </xf>
    <xf numFmtId="0" fontId="4" fillId="0" borderId="4" xfId="0" applyFont="1" applyBorder="1" applyAlignment="1">
      <alignment horizontal="distributed" vertical="center" indent="2"/>
    </xf>
    <xf numFmtId="0" fontId="4" fillId="0" borderId="4" xfId="0" applyFont="1" applyFill="1" applyBorder="1" applyAlignment="1">
      <alignment horizontal="left" vertical="center" wrapText="1"/>
    </xf>
    <xf numFmtId="0" fontId="4" fillId="0" borderId="4" xfId="0" applyFont="1" applyBorder="1" applyAlignment="1">
      <alignment horizontal="center" vertical="center" wrapText="1"/>
    </xf>
    <xf numFmtId="181" fontId="4" fillId="0" borderId="4" xfId="0" applyNumberFormat="1" applyFont="1" applyBorder="1" applyAlignment="1">
      <alignment horizontal="center" vertical="center" wrapText="1"/>
    </xf>
    <xf numFmtId="0" fontId="4" fillId="0" borderId="6" xfId="0" applyFont="1" applyBorder="1" applyAlignment="1">
      <alignment horizontal="center" vertical="center" wrapText="1"/>
    </xf>
    <xf numFmtId="3" fontId="4" fillId="0" borderId="5"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7" xfId="0" applyFont="1" applyBorder="1" applyAlignment="1">
      <alignment horizontal="distributed" vertical="center" wrapText="1" indent="2"/>
    </xf>
    <xf numFmtId="0" fontId="21" fillId="0" borderId="7" xfId="0" applyFont="1" applyBorder="1" applyAlignment="1">
      <alignment horizontal="distributed" vertical="center" wrapText="1"/>
    </xf>
    <xf numFmtId="0" fontId="5" fillId="0" borderId="8" xfId="0" applyFont="1" applyBorder="1" applyAlignment="1">
      <alignment horizontal="center" vertical="center" wrapText="1"/>
    </xf>
    <xf numFmtId="0" fontId="4" fillId="0" borderId="0" xfId="0" applyFont="1" applyFill="1" applyBorder="1" applyAlignment="1">
      <alignment horizontal="left" vertical="center"/>
    </xf>
    <xf numFmtId="0" fontId="4" fillId="0" borderId="4" xfId="0" applyFont="1" applyBorder="1" applyAlignment="1">
      <alignment horizontal="left" vertical="top" wrapText="1"/>
    </xf>
    <xf numFmtId="0" fontId="6" fillId="0" borderId="0" xfId="0" applyFont="1" applyBorder="1" applyAlignment="1">
      <alignment horizontal="left" vertical="distributed"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16" fillId="0" borderId="2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22"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8" xfId="0" applyFont="1" applyBorder="1" applyAlignment="1">
      <alignment horizontal="center" vertical="top"/>
    </xf>
    <xf numFmtId="0" fontId="5" fillId="0" borderId="2" xfId="0" applyFont="1" applyBorder="1" applyAlignment="1">
      <alignment horizontal="center" vertical="top"/>
    </xf>
    <xf numFmtId="0" fontId="5" fillId="0" borderId="19" xfId="0" applyFont="1" applyBorder="1" applyAlignment="1">
      <alignment horizontal="center" vertical="top"/>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16" xfId="0" applyFont="1" applyBorder="1" applyAlignment="1">
      <alignment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7" fillId="0" borderId="0" xfId="0" applyFont="1" applyBorder="1" applyAlignment="1">
      <alignment horizontal="left" vertical="center" wrapText="1"/>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4" fillId="0" borderId="4" xfId="0" applyFont="1" applyFill="1" applyBorder="1" applyAlignment="1">
      <alignment horizontal="left" vertical="top" wrapText="1"/>
    </xf>
    <xf numFmtId="0" fontId="4" fillId="0" borderId="4" xfId="0" applyFont="1" applyBorder="1" applyAlignment="1">
      <alignment horizontal="left" vertical="top"/>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3" fillId="0" borderId="4" xfId="0" applyFont="1" applyBorder="1" applyAlignment="1">
      <alignment horizontal="distributed" vertical="center" wrapText="1" indent="5"/>
    </xf>
    <xf numFmtId="0" fontId="3" fillId="0" borderId="4" xfId="0" applyFont="1" applyBorder="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horizontal="distributed" vertical="center" wrapText="1" indent="2"/>
    </xf>
    <xf numFmtId="0" fontId="3" fillId="0" borderId="9" xfId="0" applyFont="1" applyBorder="1" applyAlignment="1">
      <alignment vertical="center"/>
    </xf>
    <xf numFmtId="0" fontId="3" fillId="0" borderId="10" xfId="0" applyFont="1" applyBorder="1" applyAlignment="1">
      <alignment horizontal="distributed" vertical="center" wrapText="1" indent="2"/>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7" xfId="0" applyFont="1" applyBorder="1" applyAlignment="1">
      <alignment horizontal="distributed" vertical="center" wrapText="1" indent="2"/>
    </xf>
    <xf numFmtId="0" fontId="3" fillId="0" borderId="7" xfId="0" applyFont="1" applyBorder="1" applyAlignment="1">
      <alignment horizontal="left" vertical="center"/>
    </xf>
    <xf numFmtId="0" fontId="3" fillId="0" borderId="9" xfId="0" applyFont="1" applyBorder="1" applyAlignment="1">
      <alignment horizontal="distributed" vertical="center" wrapText="1" indent="2"/>
    </xf>
    <xf numFmtId="0" fontId="3" fillId="0" borderId="12" xfId="0" applyFont="1" applyBorder="1" applyAlignment="1">
      <alignment vertical="center"/>
    </xf>
    <xf numFmtId="0" fontId="3" fillId="0" borderId="24"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horizontal="distributed" vertical="center" wrapText="1"/>
    </xf>
    <xf numFmtId="0" fontId="3" fillId="0" borderId="4" xfId="0" applyFont="1" applyBorder="1" applyAlignment="1">
      <alignment horizontal="left" vertical="center" wrapText="1"/>
    </xf>
    <xf numFmtId="0" fontId="3" fillId="0" borderId="11" xfId="0" applyFont="1" applyBorder="1" applyAlignment="1">
      <alignment horizontal="distributed" vertical="center" wrapText="1" indent="2"/>
    </xf>
    <xf numFmtId="0" fontId="3" fillId="0" borderId="10"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15" xfId="0" applyFont="1" applyBorder="1" applyAlignment="1">
      <alignment horizontal="center" vertical="center"/>
    </xf>
    <xf numFmtId="0" fontId="3" fillId="0" borderId="10" xfId="0" applyFont="1" applyBorder="1" applyAlignment="1">
      <alignment vertical="center" shrinkToFit="1"/>
    </xf>
    <xf numFmtId="0" fontId="1" fillId="0" borderId="0" xfId="0" applyFont="1" applyBorder="1" applyAlignment="1">
      <alignment horizontal="left" vertical="center"/>
    </xf>
    <xf numFmtId="177" fontId="0" fillId="0" borderId="17" xfId="0" applyNumberFormat="1" applyFill="1" applyBorder="1" applyAlignment="1">
      <alignment horizontal="center" vertical="center"/>
    </xf>
    <xf numFmtId="177" fontId="0" fillId="0" borderId="7" xfId="0" applyNumberFormat="1" applyFill="1" applyBorder="1" applyAlignment="1">
      <alignment horizontal="center" vertical="center"/>
    </xf>
    <xf numFmtId="176" fontId="23" fillId="0" borderId="5" xfId="2" applyFont="1" applyFill="1" applyBorder="1" applyAlignment="1">
      <alignment horizontal="distributed" vertical="center"/>
    </xf>
    <xf numFmtId="0" fontId="0" fillId="0" borderId="20" xfId="0" applyFont="1" applyFill="1" applyBorder="1" applyAlignment="1">
      <alignment vertical="center"/>
    </xf>
    <xf numFmtId="0" fontId="0" fillId="0" borderId="6" xfId="0" applyFont="1" applyFill="1" applyBorder="1" applyAlignment="1">
      <alignment vertical="center"/>
    </xf>
    <xf numFmtId="176" fontId="23" fillId="0" borderId="3" xfId="2" applyFont="1" applyFill="1" applyBorder="1" applyAlignment="1">
      <alignment horizontal="distributed" vertical="center"/>
    </xf>
    <xf numFmtId="176" fontId="23" fillId="0" borderId="20" xfId="2" applyFont="1" applyFill="1" applyBorder="1" applyAlignment="1">
      <alignment horizontal="distributed" vertical="center"/>
    </xf>
    <xf numFmtId="176" fontId="23" fillId="0" borderId="6" xfId="2" applyFont="1" applyFill="1" applyBorder="1" applyAlignment="1">
      <alignment horizontal="distributed" vertical="center"/>
    </xf>
    <xf numFmtId="176" fontId="23" fillId="0" borderId="8" xfId="2" applyFont="1" applyFill="1" applyBorder="1" applyAlignment="1">
      <alignment horizontal="distributed" vertical="center" justifyLastLine="1"/>
    </xf>
    <xf numFmtId="176" fontId="23" fillId="0" borderId="20" xfId="2" applyFont="1" applyFill="1" applyBorder="1" applyAlignment="1">
      <alignment horizontal="center" vertical="center"/>
    </xf>
    <xf numFmtId="176" fontId="23" fillId="0" borderId="6" xfId="2" applyFont="1" applyFill="1" applyBorder="1" applyAlignment="1">
      <alignment horizontal="center" vertical="center"/>
    </xf>
    <xf numFmtId="176" fontId="23" fillId="0" borderId="8" xfId="2" applyFont="1" applyFill="1" applyBorder="1" applyAlignment="1">
      <alignment horizontal="distributed" vertical="center"/>
    </xf>
    <xf numFmtId="0" fontId="0" fillId="0" borderId="3" xfId="0" applyFont="1" applyFill="1" applyBorder="1" applyAlignment="1"/>
    <xf numFmtId="176" fontId="23" fillId="0" borderId="21" xfId="2" applyFont="1" applyFill="1" applyBorder="1" applyAlignment="1">
      <alignment horizontal="distributed" vertical="center"/>
    </xf>
    <xf numFmtId="0" fontId="0" fillId="0" borderId="0" xfId="0" applyFont="1" applyFill="1" applyBorder="1" applyAlignment="1"/>
    <xf numFmtId="176" fontId="23" fillId="0" borderId="17" xfId="2" applyFont="1" applyFill="1" applyBorder="1" applyAlignment="1">
      <alignment horizontal="center" vertical="distributed" textRotation="255" justifyLastLine="1"/>
    </xf>
    <xf numFmtId="176" fontId="23" fillId="0" borderId="23" xfId="2" applyFont="1" applyFill="1" applyBorder="1" applyAlignment="1">
      <alignment horizontal="center" vertical="distributed" textRotation="255" justifyLastLine="1"/>
    </xf>
    <xf numFmtId="176" fontId="23" fillId="0" borderId="7" xfId="2" applyFont="1" applyFill="1" applyBorder="1" applyAlignment="1">
      <alignment horizontal="center" vertical="distributed" textRotation="255" justifyLastLine="1"/>
    </xf>
    <xf numFmtId="176" fontId="23" fillId="0" borderId="16" xfId="2" applyFont="1" applyFill="1" applyBorder="1" applyAlignment="1">
      <alignment horizontal="distributed" vertical="center"/>
    </xf>
    <xf numFmtId="176" fontId="23" fillId="0" borderId="5" xfId="2" applyFont="1" applyFill="1" applyBorder="1" applyAlignment="1">
      <alignment horizontal="distributed" vertical="center" justifyLastLine="1"/>
    </xf>
    <xf numFmtId="176" fontId="23" fillId="0" borderId="20" xfId="2" applyFont="1" applyFill="1" applyBorder="1" applyAlignment="1">
      <alignment horizontal="distributed" vertical="center" justifyLastLine="1"/>
    </xf>
    <xf numFmtId="178" fontId="23" fillId="0" borderId="17" xfId="1" applyNumberFormat="1" applyFont="1" applyFill="1" applyBorder="1" applyAlignment="1">
      <alignment vertical="center"/>
    </xf>
    <xf numFmtId="178" fontId="23" fillId="0" borderId="7" xfId="1" applyNumberFormat="1" applyFont="1" applyFill="1" applyBorder="1" applyAlignment="1">
      <alignment vertical="center"/>
    </xf>
    <xf numFmtId="0" fontId="0" fillId="0" borderId="5" xfId="0" applyFont="1" applyFill="1" applyBorder="1" applyAlignment="1">
      <alignment horizontal="distributed" vertical="center" wrapText="1" shrinkToFit="1"/>
    </xf>
    <xf numFmtId="0" fontId="0" fillId="0" borderId="20" xfId="0" applyFont="1" applyFill="1" applyBorder="1" applyAlignment="1">
      <alignment horizontal="distributed" vertical="center" shrinkToFit="1"/>
    </xf>
    <xf numFmtId="0" fontId="0" fillId="0" borderId="20" xfId="0" applyFont="1" applyFill="1" applyBorder="1" applyAlignment="1">
      <alignment horizontal="center" vertical="center" shrinkToFit="1"/>
    </xf>
    <xf numFmtId="0" fontId="0" fillId="0" borderId="5" xfId="0" applyFont="1" applyFill="1" applyBorder="1" applyAlignment="1">
      <alignment horizontal="distributed" vertical="center" shrinkToFit="1"/>
    </xf>
    <xf numFmtId="176" fontId="23" fillId="0" borderId="3" xfId="2" applyFont="1" applyFill="1" applyBorder="1"/>
    <xf numFmtId="176" fontId="23" fillId="0" borderId="18" xfId="2" applyFont="1" applyFill="1" applyBorder="1"/>
    <xf numFmtId="176" fontId="23" fillId="0" borderId="2" xfId="2" applyFont="1" applyFill="1" applyBorder="1"/>
    <xf numFmtId="176" fontId="23" fillId="0" borderId="3" xfId="2" applyFont="1" applyFill="1" applyBorder="1" applyAlignment="1">
      <alignment horizontal="center" vertical="center"/>
    </xf>
    <xf numFmtId="176" fontId="23" fillId="0" borderId="2" xfId="2" applyFont="1" applyFill="1" applyBorder="1" applyAlignment="1">
      <alignment horizontal="center" vertical="center"/>
    </xf>
    <xf numFmtId="0" fontId="0" fillId="0" borderId="5" xfId="0" applyFont="1" applyFill="1" applyBorder="1" applyAlignment="1">
      <alignment horizontal="distributed" vertical="center" wrapText="1"/>
    </xf>
    <xf numFmtId="0" fontId="0" fillId="0" borderId="20" xfId="0" applyFont="1" applyFill="1" applyBorder="1" applyAlignment="1">
      <alignment horizontal="distributed" vertical="center"/>
    </xf>
    <xf numFmtId="0" fontId="0" fillId="0" borderId="20" xfId="0" applyFont="1" applyFill="1" applyBorder="1" applyAlignment="1">
      <alignment horizontal="right" vertical="center"/>
    </xf>
    <xf numFmtId="0" fontId="40" fillId="0" borderId="0" xfId="0" applyFont="1" applyFill="1" applyAlignment="1">
      <alignment horizontal="left" vertical="center" textRotation="180"/>
    </xf>
    <xf numFmtId="0" fontId="0" fillId="0" borderId="5" xfId="0" applyFill="1" applyBorder="1" applyAlignment="1">
      <alignment horizontal="distributed" vertical="center" wrapText="1" shrinkToFit="1"/>
    </xf>
    <xf numFmtId="0" fontId="0" fillId="0" borderId="18" xfId="0" applyFont="1" applyFill="1" applyBorder="1" applyAlignment="1">
      <alignment horizontal="distributed" vertical="center" wrapText="1" shrinkToFit="1"/>
    </xf>
    <xf numFmtId="0" fontId="0" fillId="0" borderId="2" xfId="0" applyFont="1" applyFill="1" applyBorder="1" applyAlignment="1">
      <alignment horizontal="distributed" vertical="center" shrinkToFit="1"/>
    </xf>
    <xf numFmtId="176" fontId="23" fillId="0" borderId="16" xfId="2" applyFont="1" applyFill="1" applyBorder="1" applyAlignment="1">
      <alignment vertical="center"/>
    </xf>
    <xf numFmtId="176" fontId="23" fillId="0" borderId="19" xfId="2" applyFont="1" applyFill="1" applyBorder="1" applyAlignment="1">
      <alignment vertical="center"/>
    </xf>
    <xf numFmtId="0" fontId="0" fillId="0" borderId="6" xfId="0" applyFont="1" applyFill="1" applyBorder="1" applyAlignment="1">
      <alignment horizontal="distributed" vertical="center"/>
    </xf>
    <xf numFmtId="176" fontId="23" fillId="0" borderId="5" xfId="2"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Border="1" applyAlignment="1">
      <alignment horizontal="distributed" vertical="center"/>
    </xf>
    <xf numFmtId="0" fontId="0" fillId="0" borderId="6" xfId="0" applyBorder="1" applyAlignment="1">
      <alignment horizontal="distributed" vertical="center"/>
    </xf>
    <xf numFmtId="0" fontId="0" fillId="0" borderId="16" xfId="0" applyFont="1" applyFill="1" applyBorder="1" applyAlignment="1">
      <alignment horizontal="distributed" vertical="center"/>
    </xf>
    <xf numFmtId="176" fontId="23" fillId="0" borderId="5" xfId="2" applyFont="1" applyFill="1" applyBorder="1" applyAlignment="1">
      <alignment vertical="center" wrapText="1"/>
    </xf>
    <xf numFmtId="176" fontId="23" fillId="0" borderId="20" xfId="2" applyFont="1" applyFill="1" applyBorder="1" applyAlignment="1">
      <alignment vertical="center" wrapText="1"/>
    </xf>
    <xf numFmtId="0" fontId="0" fillId="0" borderId="3" xfId="0" applyFont="1" applyFill="1" applyBorder="1" applyAlignment="1">
      <alignment horizontal="distributed" vertical="center"/>
    </xf>
    <xf numFmtId="0" fontId="0" fillId="0" borderId="20" xfId="0" applyBorder="1" applyAlignment="1"/>
    <xf numFmtId="176" fontId="23" fillId="0" borderId="20" xfId="2" applyFont="1" applyFill="1" applyBorder="1" applyAlignment="1">
      <alignment horizontal="right" vertical="center"/>
    </xf>
    <xf numFmtId="0" fontId="0" fillId="0" borderId="6" xfId="0" applyBorder="1" applyAlignment="1"/>
    <xf numFmtId="0" fontId="0" fillId="0" borderId="8" xfId="0" applyFont="1" applyFill="1" applyBorder="1" applyAlignment="1">
      <alignment horizontal="distributed" vertical="center"/>
    </xf>
    <xf numFmtId="0" fontId="0" fillId="0" borderId="23" xfId="0" applyFont="1" applyFill="1" applyBorder="1" applyAlignment="1">
      <alignment horizontal="center" vertical="distributed" textRotation="255" justifyLastLine="1"/>
    </xf>
    <xf numFmtId="0" fontId="0" fillId="0" borderId="7" xfId="0" applyFont="1" applyFill="1" applyBorder="1" applyAlignment="1">
      <alignment horizontal="center" vertical="distributed" textRotation="255" justifyLastLine="1"/>
    </xf>
    <xf numFmtId="176" fontId="26" fillId="0" borderId="5" xfId="2" applyFont="1" applyFill="1" applyBorder="1" applyAlignment="1">
      <alignment vertical="center" wrapText="1"/>
    </xf>
    <xf numFmtId="0" fontId="26" fillId="0" borderId="20" xfId="0" applyFont="1" applyFill="1" applyBorder="1" applyAlignment="1">
      <alignment vertical="center" wrapText="1"/>
    </xf>
    <xf numFmtId="0" fontId="0" fillId="0" borderId="5" xfId="0" applyFill="1" applyBorder="1" applyAlignment="1">
      <alignment horizontal="distributed" vertical="center"/>
    </xf>
    <xf numFmtId="0" fontId="0" fillId="0" borderId="5" xfId="0" applyFont="1" applyFill="1" applyBorder="1" applyAlignment="1">
      <alignment horizontal="distributed" vertical="center"/>
    </xf>
    <xf numFmtId="176" fontId="12" fillId="0" borderId="8" xfId="2" applyFont="1" applyFill="1" applyBorder="1" applyAlignment="1">
      <alignment horizontal="center" vertical="distributed" textRotation="255" justifyLastLine="1"/>
    </xf>
    <xf numFmtId="0" fontId="0" fillId="0" borderId="16" xfId="0" applyFont="1" applyFill="1" applyBorder="1" applyAlignment="1">
      <alignment horizontal="center" vertical="distributed" textRotation="255" justifyLastLine="1"/>
    </xf>
    <xf numFmtId="176" fontId="12" fillId="0" borderId="21" xfId="2" applyFont="1" applyFill="1" applyBorder="1" applyAlignment="1">
      <alignment horizontal="center" vertical="distributed" textRotation="255" justifyLastLine="1"/>
    </xf>
    <xf numFmtId="0" fontId="0" fillId="0" borderId="22" xfId="0" applyFont="1" applyFill="1" applyBorder="1" applyAlignment="1">
      <alignment horizontal="center" vertical="distributed" textRotation="255" justifyLastLine="1"/>
    </xf>
    <xf numFmtId="176" fontId="12" fillId="0" borderId="18" xfId="2" applyFont="1" applyFill="1" applyBorder="1" applyAlignment="1">
      <alignment horizontal="center" vertical="distributed" textRotation="255" justifyLastLine="1"/>
    </xf>
    <xf numFmtId="0" fontId="0" fillId="0" borderId="19" xfId="0" applyFont="1" applyFill="1" applyBorder="1" applyAlignment="1">
      <alignment horizontal="center" vertical="distributed" textRotation="255" justifyLastLine="1"/>
    </xf>
    <xf numFmtId="183" fontId="28" fillId="0" borderId="4" xfId="0" applyNumberFormat="1" applyFont="1" applyBorder="1" applyAlignment="1" applyProtection="1">
      <alignment horizontal="center" vertical="center" shrinkToFit="1"/>
      <protection hidden="1"/>
    </xf>
    <xf numFmtId="0" fontId="29" fillId="0" borderId="0" xfId="0" applyFont="1" applyAlignment="1">
      <alignment horizontal="center" vertical="center"/>
    </xf>
    <xf numFmtId="49" fontId="27" fillId="0" borderId="2" xfId="0" applyNumberFormat="1" applyFont="1" applyBorder="1" applyAlignment="1" applyProtection="1">
      <alignment horizontal="left" vertical="center"/>
      <protection hidden="1"/>
    </xf>
    <xf numFmtId="49" fontId="27" fillId="0" borderId="0" xfId="0" applyNumberFormat="1" applyFont="1" applyBorder="1" applyAlignment="1" applyProtection="1">
      <alignment horizontal="left" vertical="center"/>
      <protection hidden="1"/>
    </xf>
    <xf numFmtId="0" fontId="27" fillId="3" borderId="5" xfId="0" applyFont="1" applyFill="1" applyBorder="1" applyAlignment="1">
      <alignment horizontal="center" vertical="center" shrinkToFit="1"/>
    </xf>
    <xf numFmtId="0" fontId="27" fillId="3" borderId="20" xfId="0" applyFont="1" applyFill="1" applyBorder="1" applyAlignment="1">
      <alignment horizontal="center" vertical="center" shrinkToFit="1"/>
    </xf>
    <xf numFmtId="0" fontId="27" fillId="3" borderId="6"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28" fillId="0" borderId="5" xfId="0" applyNumberFormat="1" applyFont="1" applyBorder="1" applyAlignment="1" applyProtection="1">
      <alignment horizontal="center" vertical="center" shrinkToFit="1"/>
      <protection hidden="1"/>
    </xf>
    <xf numFmtId="0" fontId="28" fillId="0" borderId="20" xfId="0" applyNumberFormat="1" applyFont="1" applyBorder="1" applyAlignment="1" applyProtection="1">
      <alignment horizontal="center" vertical="center" shrinkToFit="1"/>
      <protection hidden="1"/>
    </xf>
    <xf numFmtId="0" fontId="28" fillId="0" borderId="6" xfId="0" applyNumberFormat="1" applyFont="1" applyBorder="1" applyAlignment="1" applyProtection="1">
      <alignment horizontal="center" vertical="center" shrinkToFit="1"/>
      <protection hidden="1"/>
    </xf>
    <xf numFmtId="0" fontId="28" fillId="0" borderId="4" xfId="0" applyNumberFormat="1" applyFont="1" applyBorder="1" applyAlignment="1" applyProtection="1">
      <alignment horizontal="center" vertical="center" shrinkToFit="1"/>
      <protection hidden="1"/>
    </xf>
    <xf numFmtId="184" fontId="28" fillId="0" borderId="5" xfId="0" applyNumberFormat="1" applyFont="1" applyBorder="1" applyAlignment="1" applyProtection="1">
      <alignment horizontal="center" vertical="center" shrinkToFit="1"/>
      <protection hidden="1"/>
    </xf>
    <xf numFmtId="184" fontId="28" fillId="0" borderId="20" xfId="0" applyNumberFormat="1" applyFont="1" applyBorder="1" applyAlignment="1" applyProtection="1">
      <alignment horizontal="center" vertical="center" shrinkToFit="1"/>
      <protection hidden="1"/>
    </xf>
    <xf numFmtId="184" fontId="28" fillId="0" borderId="4" xfId="0" applyNumberFormat="1" applyFont="1" applyBorder="1" applyAlignment="1" applyProtection="1">
      <alignment horizontal="center" vertical="center" shrinkToFit="1"/>
      <protection hidden="1"/>
    </xf>
    <xf numFmtId="0" fontId="27" fillId="0" borderId="18" xfId="0" applyFont="1" applyBorder="1" applyAlignment="1">
      <alignment horizontal="center" vertical="center"/>
    </xf>
    <xf numFmtId="0" fontId="27" fillId="0" borderId="2"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6" fillId="0" borderId="8" xfId="0" applyFont="1" applyBorder="1" applyAlignment="1">
      <alignment horizontal="left" vertical="center"/>
    </xf>
    <xf numFmtId="0" fontId="36" fillId="0" borderId="3" xfId="0" applyFont="1" applyBorder="1" applyAlignment="1">
      <alignment horizontal="left" vertical="center"/>
    </xf>
    <xf numFmtId="0" fontId="36" fillId="0" borderId="16" xfId="0" applyFont="1" applyBorder="1" applyAlignment="1">
      <alignment horizontal="left" vertical="center"/>
    </xf>
    <xf numFmtId="0" fontId="36" fillId="0" borderId="21" xfId="0" applyFont="1" applyBorder="1" applyAlignment="1">
      <alignment horizontal="left" vertical="center"/>
    </xf>
    <xf numFmtId="0" fontId="36" fillId="0" borderId="0" xfId="0" applyFont="1" applyBorder="1" applyAlignment="1">
      <alignment horizontal="left" vertical="center"/>
    </xf>
    <xf numFmtId="0" fontId="36" fillId="0" borderId="22" xfId="0" applyFont="1" applyBorder="1" applyAlignment="1">
      <alignment horizontal="left" vertical="center"/>
    </xf>
    <xf numFmtId="0" fontId="28" fillId="0" borderId="2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41" fillId="0" borderId="0" xfId="0" applyFont="1" applyAlignment="1">
      <alignment horizontal="left" vertical="center" textRotation="180"/>
    </xf>
    <xf numFmtId="0" fontId="32" fillId="0" borderId="0" xfId="0" applyFont="1" applyBorder="1" applyAlignment="1">
      <alignment horizontal="left"/>
    </xf>
    <xf numFmtId="0" fontId="32" fillId="0" borderId="2" xfId="0" applyFont="1" applyBorder="1" applyAlignment="1">
      <alignment horizontal="left"/>
    </xf>
    <xf numFmtId="0" fontId="32" fillId="0" borderId="8" xfId="0" applyFont="1" applyBorder="1" applyAlignment="1">
      <alignment horizontal="left" vertical="center"/>
    </xf>
    <xf numFmtId="0" fontId="32" fillId="0" borderId="3" xfId="0" applyFont="1" applyBorder="1" applyAlignment="1">
      <alignment horizontal="left" vertical="center"/>
    </xf>
    <xf numFmtId="0" fontId="32" fillId="0" borderId="16" xfId="0" applyFont="1" applyBorder="1" applyAlignment="1">
      <alignment horizontal="left" vertical="center"/>
    </xf>
    <xf numFmtId="0" fontId="32" fillId="0" borderId="21" xfId="0" applyFont="1" applyBorder="1" applyAlignment="1">
      <alignment horizontal="left" vertical="center"/>
    </xf>
    <xf numFmtId="0" fontId="32" fillId="0" borderId="0" xfId="0" applyFont="1" applyBorder="1" applyAlignment="1">
      <alignment horizontal="left" vertical="center"/>
    </xf>
    <xf numFmtId="0" fontId="32" fillId="0" borderId="22" xfId="0" applyFont="1" applyBorder="1" applyAlignment="1">
      <alignment horizontal="left" vertical="center"/>
    </xf>
    <xf numFmtId="0" fontId="32" fillId="0" borderId="21" xfId="0" applyFont="1" applyBorder="1" applyAlignment="1">
      <alignment horizontal="center" vertical="center"/>
    </xf>
    <xf numFmtId="0" fontId="32" fillId="0" borderId="0" xfId="0" applyFont="1" applyBorder="1" applyAlignment="1">
      <alignment horizontal="center" vertical="center"/>
    </xf>
    <xf numFmtId="0" fontId="32" fillId="0" borderId="22"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184" fontId="28" fillId="0" borderId="6" xfId="0" applyNumberFormat="1" applyFont="1" applyBorder="1" applyAlignment="1" applyProtection="1">
      <alignment horizontal="center" vertical="center" shrinkToFit="1"/>
      <protection hidden="1"/>
    </xf>
  </cellXfs>
  <cellStyles count="5">
    <cellStyle name="パーセント 2" xfId="1"/>
    <cellStyle name="桁区切り 2" xfId="2"/>
    <cellStyle name="標準" xfId="0" builtinId="0"/>
    <cellStyle name="標準 2" xfId="3"/>
    <cellStyle name="標準 5"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CD5B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[1]データ!$ED$6:$EH$6</c:f>
              <c:numCache>
                <c:formatCode>General</c:formatCode>
                <c:ptCount val="5"/>
                <c:pt idx="0">
                  <c:v>0.56999999999999995</c:v>
                </c:pt>
                <c:pt idx="1">
                  <c:v>0.12</c:v>
                </c:pt>
                <c:pt idx="2">
                  <c:v>0.12</c:v>
                </c:pt>
                <c:pt idx="3">
                  <c:v>0.37</c:v>
                </c:pt>
                <c:pt idx="4">
                  <c:v>0.83</c:v>
                </c:pt>
              </c:numCache>
            </c:numRef>
          </c:val>
          <c:extLst>
            <c:ext xmlns:c16="http://schemas.microsoft.com/office/drawing/2014/chart" uri="{C3380CC4-5D6E-409C-BE32-E72D297353CC}">
              <c16:uniqueId val="{00000000-55B3-49DF-ACC7-5F2A697D31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[1]データ!$EI$6:$EM$6</c:f>
              <c:numCache>
                <c:formatCode>General</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55B3-49DF-ACC7-5F2A697D3123}"/>
            </c:ext>
          </c:extLst>
        </c:ser>
        <c:dLbls>
          <c:showLegendKey val="0"/>
          <c:showVal val="0"/>
          <c:showCatName val="0"/>
          <c:showSerName val="0"/>
          <c:showPercent val="0"/>
          <c:showBubbleSize val="0"/>
        </c:dLbls>
        <c:marker val="1"/>
        <c:smooth val="0"/>
        <c:axId val="202266112"/>
        <c:axId val="202268032"/>
      </c:lineChart>
      <c:catAx>
        <c:axId val="202266112"/>
        <c:scaling>
          <c:orientation val="minMax"/>
        </c:scaling>
        <c:delete val="1"/>
        <c:axPos val="b"/>
        <c:numFmt formatCode="General" sourceLinked="1"/>
        <c:majorTickMark val="none"/>
        <c:minorTickMark val="none"/>
        <c:tickLblPos val="none"/>
        <c:crossAx val="202268032"/>
        <c:crosses val="autoZero"/>
        <c:auto val="1"/>
        <c:lblAlgn val="ctr"/>
        <c:lblOffset val="100"/>
        <c:noMultiLvlLbl val="0"/>
      </c:cat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[1]データ!$CL$6:$CP$6</c:f>
              <c:numCache>
                <c:formatCode>General</c:formatCode>
                <c:ptCount val="5"/>
                <c:pt idx="0">
                  <c:v>60.43</c:v>
                </c:pt>
                <c:pt idx="1">
                  <c:v>60.49</c:v>
                </c:pt>
                <c:pt idx="2">
                  <c:v>61.03</c:v>
                </c:pt>
                <c:pt idx="3">
                  <c:v>60.08</c:v>
                </c:pt>
                <c:pt idx="4">
                  <c:v>60.42</c:v>
                </c:pt>
              </c:numCache>
            </c:numRef>
          </c:val>
          <c:extLst>
            <c:ext xmlns:c16="http://schemas.microsoft.com/office/drawing/2014/chart" uri="{C3380CC4-5D6E-409C-BE32-E72D297353CC}">
              <c16:uniqueId val="{00000000-9BC2-434F-A4F9-05A8FBFC2E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[1]データ!$CQ$6:$CU$6</c:f>
              <c:numCache>
                <c:formatCode>General</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9BC2-434F-A4F9-05A8FBFC2E21}"/>
            </c:ext>
          </c:extLst>
        </c:ser>
        <c:dLbls>
          <c:showLegendKey val="0"/>
          <c:showVal val="0"/>
          <c:showCatName val="0"/>
          <c:showSerName val="0"/>
          <c:showPercent val="0"/>
          <c:showBubbleSize val="0"/>
        </c:dLbls>
        <c:marker val="1"/>
        <c:smooth val="0"/>
        <c:axId val="206403456"/>
        <c:axId val="206409728"/>
      </c:lineChart>
      <c:catAx>
        <c:axId val="206403456"/>
        <c:scaling>
          <c:orientation val="minMax"/>
        </c:scaling>
        <c:delete val="1"/>
        <c:axPos val="b"/>
        <c:numFmt formatCode="General" sourceLinked="1"/>
        <c:majorTickMark val="none"/>
        <c:minorTickMark val="none"/>
        <c:tickLblPos val="none"/>
        <c:crossAx val="206409728"/>
        <c:crosses val="autoZero"/>
        <c:auto val="1"/>
        <c:lblAlgn val="ctr"/>
        <c:lblOffset val="100"/>
        <c:noMultiLvlLbl val="0"/>
      </c:cat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[1]データ!$CW$6:$DA$6</c:f>
              <c:numCache>
                <c:formatCode>General</c:formatCode>
                <c:ptCount val="5"/>
                <c:pt idx="0">
                  <c:v>82.29</c:v>
                </c:pt>
                <c:pt idx="1">
                  <c:v>82.31</c:v>
                </c:pt>
                <c:pt idx="2">
                  <c:v>81.260000000000005</c:v>
                </c:pt>
                <c:pt idx="3">
                  <c:v>81.3</c:v>
                </c:pt>
                <c:pt idx="4">
                  <c:v>82.21</c:v>
                </c:pt>
              </c:numCache>
            </c:numRef>
          </c:val>
          <c:extLst>
            <c:ext xmlns:c16="http://schemas.microsoft.com/office/drawing/2014/chart" uri="{C3380CC4-5D6E-409C-BE32-E72D297353CC}">
              <c16:uniqueId val="{00000000-6BEA-4E40-A8CF-3D9B539950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[1]データ!$DB$6:$DF$6</c:f>
              <c:numCache>
                <c:formatCode>General</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6BEA-4E40-A8CF-3D9B53995025}"/>
            </c:ext>
          </c:extLst>
        </c:ser>
        <c:dLbls>
          <c:showLegendKey val="0"/>
          <c:showVal val="0"/>
          <c:showCatName val="0"/>
          <c:showSerName val="0"/>
          <c:showPercent val="0"/>
          <c:showBubbleSize val="0"/>
        </c:dLbls>
        <c:marker val="1"/>
        <c:smooth val="0"/>
        <c:axId val="206513664"/>
        <c:axId val="206515584"/>
      </c:lineChart>
      <c:catAx>
        <c:axId val="206513664"/>
        <c:scaling>
          <c:orientation val="minMax"/>
        </c:scaling>
        <c:delete val="1"/>
        <c:axPos val="b"/>
        <c:numFmt formatCode="General" sourceLinked="1"/>
        <c:majorTickMark val="none"/>
        <c:minorTickMark val="none"/>
        <c:tickLblPos val="none"/>
        <c:crossAx val="206515584"/>
        <c:crosses val="autoZero"/>
        <c:auto val="1"/>
        <c:lblAlgn val="ctr"/>
        <c:lblOffset val="100"/>
        <c:noMultiLvlLbl val="0"/>
      </c:cat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[1]データ!$X$6:$AB$6</c:f>
              <c:numCache>
                <c:formatCode>General</c:formatCode>
                <c:ptCount val="5"/>
                <c:pt idx="0">
                  <c:v>116.51</c:v>
                </c:pt>
                <c:pt idx="1">
                  <c:v>110.01</c:v>
                </c:pt>
                <c:pt idx="2">
                  <c:v>115.21</c:v>
                </c:pt>
                <c:pt idx="3">
                  <c:v>110.39</c:v>
                </c:pt>
                <c:pt idx="4">
                  <c:v>109.13</c:v>
                </c:pt>
              </c:numCache>
            </c:numRef>
          </c:val>
          <c:extLst>
            <c:ext xmlns:c16="http://schemas.microsoft.com/office/drawing/2014/chart" uri="{C3380CC4-5D6E-409C-BE32-E72D297353CC}">
              <c16:uniqueId val="{00000000-A9CF-4B2A-B6D7-403D83B422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[1]データ!$AC$6:$AG$6</c:f>
              <c:numCache>
                <c:formatCode>General</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A9CF-4B2A-B6D7-403D83B42219}"/>
            </c:ext>
          </c:extLst>
        </c:ser>
        <c:dLbls>
          <c:showLegendKey val="0"/>
          <c:showVal val="0"/>
          <c:showCatName val="0"/>
          <c:showSerName val="0"/>
          <c:showPercent val="0"/>
          <c:showBubbleSize val="0"/>
        </c:dLbls>
        <c:marker val="1"/>
        <c:smooth val="0"/>
        <c:axId val="202302592"/>
        <c:axId val="202304512"/>
      </c:lineChart>
      <c:catAx>
        <c:axId val="202302592"/>
        <c:scaling>
          <c:orientation val="minMax"/>
        </c:scaling>
        <c:delete val="1"/>
        <c:axPos val="b"/>
        <c:numFmt formatCode="General" sourceLinked="1"/>
        <c:majorTickMark val="none"/>
        <c:minorTickMark val="none"/>
        <c:tickLblPos val="none"/>
        <c:crossAx val="202304512"/>
        <c:crosses val="autoZero"/>
        <c:auto val="1"/>
        <c:lblAlgn val="ctr"/>
        <c:lblOffset val="100"/>
        <c:noMultiLvlLbl val="0"/>
      </c:cat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[1]データ!$DH$6:$DL$6</c:f>
              <c:numCache>
                <c:formatCode>General</c:formatCode>
                <c:ptCount val="5"/>
                <c:pt idx="0">
                  <c:v>49.69</c:v>
                </c:pt>
                <c:pt idx="1">
                  <c:v>51.14</c:v>
                </c:pt>
                <c:pt idx="2">
                  <c:v>52.06</c:v>
                </c:pt>
                <c:pt idx="3">
                  <c:v>52.78</c:v>
                </c:pt>
                <c:pt idx="4">
                  <c:v>53.5</c:v>
                </c:pt>
              </c:numCache>
            </c:numRef>
          </c:val>
          <c:extLst>
            <c:ext xmlns:c16="http://schemas.microsoft.com/office/drawing/2014/chart" uri="{C3380CC4-5D6E-409C-BE32-E72D297353CC}">
              <c16:uniqueId val="{00000000-4657-424E-8A4F-B8D8C5797D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[1]データ!$DM$6:$DQ$6</c:f>
              <c:numCache>
                <c:formatCode>General</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657-424E-8A4F-B8D8C5797D1A}"/>
            </c:ext>
          </c:extLst>
        </c:ser>
        <c:dLbls>
          <c:showLegendKey val="0"/>
          <c:showVal val="0"/>
          <c:showCatName val="0"/>
          <c:showSerName val="0"/>
          <c:showPercent val="0"/>
          <c:showBubbleSize val="0"/>
        </c:dLbls>
        <c:marker val="1"/>
        <c:smooth val="0"/>
        <c:axId val="205026048"/>
        <c:axId val="205027968"/>
      </c:lineChart>
      <c:catAx>
        <c:axId val="205026048"/>
        <c:scaling>
          <c:orientation val="minMax"/>
        </c:scaling>
        <c:delete val="1"/>
        <c:axPos val="b"/>
        <c:numFmt formatCode="General" sourceLinked="1"/>
        <c:majorTickMark val="none"/>
        <c:minorTickMark val="none"/>
        <c:tickLblPos val="none"/>
        <c:crossAx val="205027968"/>
        <c:crosses val="autoZero"/>
        <c:auto val="1"/>
        <c:lblAlgn val="ctr"/>
        <c:lblOffset val="100"/>
        <c:noMultiLvlLbl val="0"/>
      </c:cat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[1]データ!$DS$6:$DW$6</c:f>
              <c:numCache>
                <c:formatCode>General</c:formatCode>
                <c:ptCount val="5"/>
                <c:pt idx="0">
                  <c:v>3.53</c:v>
                </c:pt>
                <c:pt idx="1">
                  <c:v>3.54</c:v>
                </c:pt>
                <c:pt idx="2">
                  <c:v>5.0999999999999996</c:v>
                </c:pt>
                <c:pt idx="3">
                  <c:v>7.18</c:v>
                </c:pt>
                <c:pt idx="4">
                  <c:v>8.9499999999999993</c:v>
                </c:pt>
              </c:numCache>
            </c:numRef>
          </c:val>
          <c:extLst>
            <c:ext xmlns:c16="http://schemas.microsoft.com/office/drawing/2014/chart" uri="{C3380CC4-5D6E-409C-BE32-E72D297353CC}">
              <c16:uniqueId val="{00000000-BDE3-4D01-B7FA-37F04CBA6B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[1]データ!$DX$6:$EB$6</c:f>
              <c:numCache>
                <c:formatCode>General</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DE3-4D01-B7FA-37F04CBA6BEF}"/>
            </c:ext>
          </c:extLst>
        </c:ser>
        <c:dLbls>
          <c:showLegendKey val="0"/>
          <c:showVal val="0"/>
          <c:showCatName val="0"/>
          <c:showSerName val="0"/>
          <c:showPercent val="0"/>
          <c:showBubbleSize val="0"/>
        </c:dLbls>
        <c:marker val="1"/>
        <c:smooth val="0"/>
        <c:axId val="205054720"/>
        <c:axId val="205056640"/>
      </c:lineChart>
      <c:catAx>
        <c:axId val="205054720"/>
        <c:scaling>
          <c:orientation val="minMax"/>
        </c:scaling>
        <c:delete val="1"/>
        <c:axPos val="b"/>
        <c:numFmt formatCode="General" sourceLinked="1"/>
        <c:majorTickMark val="none"/>
        <c:minorTickMark val="none"/>
        <c:tickLblPos val="none"/>
        <c:crossAx val="205056640"/>
        <c:crosses val="autoZero"/>
        <c:auto val="1"/>
        <c:lblAlgn val="ctr"/>
        <c:lblOffset val="100"/>
        <c:noMultiLvlLbl val="0"/>
      </c:cat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[1]データ!$AI$6:$AM$6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F0F-4E67-8E7B-46844EA46E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[1]データ!$AN$6:$AR$6</c:f>
              <c:numCache>
                <c:formatCode>General</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5F0F-4E67-8E7B-46844EA46E46}"/>
            </c:ext>
          </c:extLst>
        </c:ser>
        <c:dLbls>
          <c:showLegendKey val="0"/>
          <c:showVal val="0"/>
          <c:showCatName val="0"/>
          <c:showSerName val="0"/>
          <c:showPercent val="0"/>
          <c:showBubbleSize val="0"/>
        </c:dLbls>
        <c:marker val="1"/>
        <c:smooth val="0"/>
        <c:axId val="205160832"/>
        <c:axId val="205162752"/>
      </c:lineChart>
      <c:catAx>
        <c:axId val="205160832"/>
        <c:scaling>
          <c:orientation val="minMax"/>
        </c:scaling>
        <c:delete val="1"/>
        <c:axPos val="b"/>
        <c:numFmt formatCode="General" sourceLinked="1"/>
        <c:majorTickMark val="none"/>
        <c:minorTickMark val="none"/>
        <c:tickLblPos val="none"/>
        <c:crossAx val="205162752"/>
        <c:crosses val="autoZero"/>
        <c:auto val="1"/>
        <c:lblAlgn val="ctr"/>
        <c:lblOffset val="100"/>
        <c:noMultiLvlLbl val="0"/>
      </c:cat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[1]データ!$AT$6:$AX$6</c:f>
              <c:numCache>
                <c:formatCode>General</c:formatCode>
                <c:ptCount val="5"/>
                <c:pt idx="0">
                  <c:v>523.29</c:v>
                </c:pt>
                <c:pt idx="1">
                  <c:v>548.61</c:v>
                </c:pt>
                <c:pt idx="2">
                  <c:v>563.19000000000005</c:v>
                </c:pt>
                <c:pt idx="3">
                  <c:v>583.98</c:v>
                </c:pt>
                <c:pt idx="4">
                  <c:v>534.92999999999995</c:v>
                </c:pt>
              </c:numCache>
            </c:numRef>
          </c:val>
          <c:extLst>
            <c:ext xmlns:c16="http://schemas.microsoft.com/office/drawing/2014/chart" uri="{C3380CC4-5D6E-409C-BE32-E72D297353CC}">
              <c16:uniqueId val="{00000000-BCED-496C-8E5C-BB96D9F321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[1]データ!$AY$6:$BC$6</c:f>
              <c:numCache>
                <c:formatCode>General</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BCED-496C-8E5C-BB96D9F32168}"/>
            </c:ext>
          </c:extLst>
        </c:ser>
        <c:dLbls>
          <c:showLegendKey val="0"/>
          <c:showVal val="0"/>
          <c:showCatName val="0"/>
          <c:showSerName val="0"/>
          <c:showPercent val="0"/>
          <c:showBubbleSize val="0"/>
        </c:dLbls>
        <c:marker val="1"/>
        <c:smooth val="0"/>
        <c:axId val="205176192"/>
        <c:axId val="205190656"/>
      </c:lineChart>
      <c:catAx>
        <c:axId val="205176192"/>
        <c:scaling>
          <c:orientation val="minMax"/>
        </c:scaling>
        <c:delete val="1"/>
        <c:axPos val="b"/>
        <c:numFmt formatCode="General" sourceLinked="1"/>
        <c:majorTickMark val="none"/>
        <c:minorTickMark val="none"/>
        <c:tickLblPos val="none"/>
        <c:crossAx val="205190656"/>
        <c:crosses val="autoZero"/>
        <c:auto val="1"/>
        <c:lblAlgn val="ctr"/>
        <c:lblOffset val="100"/>
        <c:noMultiLvlLbl val="0"/>
      </c:cat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[1]データ!$BE$6:$BI$6</c:f>
              <c:numCache>
                <c:formatCode>General</c:formatCode>
                <c:ptCount val="5"/>
                <c:pt idx="0">
                  <c:v>452.97</c:v>
                </c:pt>
                <c:pt idx="1">
                  <c:v>435.34</c:v>
                </c:pt>
                <c:pt idx="2">
                  <c:v>422.05</c:v>
                </c:pt>
                <c:pt idx="3">
                  <c:v>416.69</c:v>
                </c:pt>
                <c:pt idx="4">
                  <c:v>419.26</c:v>
                </c:pt>
              </c:numCache>
            </c:numRef>
          </c:val>
          <c:extLst>
            <c:ext xmlns:c16="http://schemas.microsoft.com/office/drawing/2014/chart" uri="{C3380CC4-5D6E-409C-BE32-E72D297353CC}">
              <c16:uniqueId val="{00000000-D607-407B-B3A8-92BA93CDFB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[1]データ!$BJ$6:$BN$6</c:f>
              <c:numCache>
                <c:formatCode>General</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D607-407B-B3A8-92BA93CDFBAE}"/>
            </c:ext>
          </c:extLst>
        </c:ser>
        <c:dLbls>
          <c:showLegendKey val="0"/>
          <c:showVal val="0"/>
          <c:showCatName val="0"/>
          <c:showSerName val="0"/>
          <c:showPercent val="0"/>
          <c:showBubbleSize val="0"/>
        </c:dLbls>
        <c:marker val="1"/>
        <c:smooth val="0"/>
        <c:axId val="205224960"/>
        <c:axId val="205239424"/>
      </c:lineChart>
      <c:catAx>
        <c:axId val="205224960"/>
        <c:scaling>
          <c:orientation val="minMax"/>
        </c:scaling>
        <c:delete val="1"/>
        <c:axPos val="b"/>
        <c:numFmt formatCode="General" sourceLinked="1"/>
        <c:majorTickMark val="none"/>
        <c:minorTickMark val="none"/>
        <c:tickLblPos val="none"/>
        <c:crossAx val="205239424"/>
        <c:crosses val="autoZero"/>
        <c:auto val="1"/>
        <c:lblAlgn val="ctr"/>
        <c:lblOffset val="100"/>
        <c:noMultiLvlLbl val="0"/>
      </c:cat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[1]データ!$BP$6:$BT$6</c:f>
              <c:numCache>
                <c:formatCode>General</c:formatCode>
                <c:ptCount val="5"/>
                <c:pt idx="0">
                  <c:v>108.94</c:v>
                </c:pt>
                <c:pt idx="1">
                  <c:v>100.51</c:v>
                </c:pt>
                <c:pt idx="2">
                  <c:v>107.34</c:v>
                </c:pt>
                <c:pt idx="3">
                  <c:v>100.06</c:v>
                </c:pt>
                <c:pt idx="4">
                  <c:v>98.65</c:v>
                </c:pt>
              </c:numCache>
            </c:numRef>
          </c:val>
          <c:extLst>
            <c:ext xmlns:c16="http://schemas.microsoft.com/office/drawing/2014/chart" uri="{C3380CC4-5D6E-409C-BE32-E72D297353CC}">
              <c16:uniqueId val="{00000000-6461-487A-BBFB-1AE7037ED9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[1]データ!$BU$6:$BY$6</c:f>
              <c:numCache>
                <c:formatCode>General</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6461-487A-BBFB-1AE7037ED92C}"/>
            </c:ext>
          </c:extLst>
        </c:ser>
        <c:dLbls>
          <c:showLegendKey val="0"/>
          <c:showVal val="0"/>
          <c:showCatName val="0"/>
          <c:showSerName val="0"/>
          <c:showPercent val="0"/>
          <c:showBubbleSize val="0"/>
        </c:dLbls>
        <c:marker val="1"/>
        <c:smooth val="0"/>
        <c:axId val="205281920"/>
        <c:axId val="205288192"/>
      </c:lineChart>
      <c:catAx>
        <c:axId val="205281920"/>
        <c:scaling>
          <c:orientation val="minMax"/>
        </c:scaling>
        <c:delete val="1"/>
        <c:axPos val="b"/>
        <c:numFmt formatCode="General" sourceLinked="1"/>
        <c:majorTickMark val="none"/>
        <c:minorTickMark val="none"/>
        <c:tickLblPos val="none"/>
        <c:crossAx val="205288192"/>
        <c:crosses val="autoZero"/>
        <c:auto val="1"/>
        <c:lblAlgn val="ctr"/>
        <c:lblOffset val="100"/>
        <c:noMultiLvlLbl val="0"/>
      </c:cat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46388</c:v>
                </c:pt>
                <c:pt idx="1">
                  <c:v>46753</c:v>
                </c:pt>
                <c:pt idx="2">
                  <c:v>47119</c:v>
                </c:pt>
                <c:pt idx="3">
                  <c:v>47484</c:v>
                </c:pt>
                <c:pt idx="4">
                  <c:v>47849</c:v>
                </c:pt>
              </c:numCache>
            </c:numRef>
          </c:cat>
          <c:val>
            <c:numRef>
              <c:f>[1]データ!$CA$6:$CE$6</c:f>
              <c:numCache>
                <c:formatCode>General</c:formatCode>
                <c:ptCount val="5"/>
                <c:pt idx="0">
                  <c:v>193.67</c:v>
                </c:pt>
                <c:pt idx="1">
                  <c:v>209.79</c:v>
                </c:pt>
                <c:pt idx="2">
                  <c:v>197.19</c:v>
                </c:pt>
                <c:pt idx="3">
                  <c:v>212.08</c:v>
                </c:pt>
                <c:pt idx="4">
                  <c:v>215.59</c:v>
                </c:pt>
              </c:numCache>
            </c:numRef>
          </c:val>
          <c:extLst>
            <c:ext xmlns:c16="http://schemas.microsoft.com/office/drawing/2014/chart" uri="{C3380CC4-5D6E-409C-BE32-E72D297353CC}">
              <c16:uniqueId val="{00000000-D782-46AB-ADAB-69108B553E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[1]データ!$CF$6:$CJ$6</c:f>
              <c:numCache>
                <c:formatCode>General</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782-46AB-ADAB-69108B553E3C}"/>
            </c:ext>
          </c:extLst>
        </c:ser>
        <c:dLbls>
          <c:showLegendKey val="0"/>
          <c:showVal val="0"/>
          <c:showCatName val="0"/>
          <c:showSerName val="0"/>
          <c:showPercent val="0"/>
          <c:showBubbleSize val="0"/>
        </c:dLbls>
        <c:marker val="1"/>
        <c:smooth val="0"/>
        <c:axId val="206387456"/>
        <c:axId val="206393728"/>
      </c:lineChart>
      <c:catAx>
        <c:axId val="206387456"/>
        <c:scaling>
          <c:orientation val="minMax"/>
        </c:scaling>
        <c:delete val="1"/>
        <c:axPos val="b"/>
        <c:numFmt formatCode="General" sourceLinked="1"/>
        <c:majorTickMark val="none"/>
        <c:minorTickMark val="none"/>
        <c:tickLblPos val="none"/>
        <c:crossAx val="206393728"/>
        <c:crosses val="autoZero"/>
        <c:auto val="1"/>
        <c:lblAlgn val="ctr"/>
        <c:lblOffset val="100"/>
        <c:noMultiLvlLbl val="0"/>
      </c:cat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297657</xdr:colOff>
      <xdr:row>27</xdr:row>
      <xdr:rowOff>321472</xdr:rowOff>
    </xdr:from>
    <xdr:to>
      <xdr:col>12</xdr:col>
      <xdr:colOff>176912</xdr:colOff>
      <xdr:row>30</xdr:row>
      <xdr:rowOff>569566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6" y="10560847"/>
          <a:ext cx="4772724" cy="2129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190504</xdr:colOff>
      <xdr:row>36</xdr:row>
      <xdr:rowOff>11906</xdr:rowOff>
    </xdr:from>
    <xdr:to>
      <xdr:col>12</xdr:col>
      <xdr:colOff>9528</xdr:colOff>
      <xdr:row>36</xdr:row>
      <xdr:rowOff>2400300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4160" y="14811375"/>
          <a:ext cx="6355556" cy="2388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76320</xdr:colOff>
      <xdr:row>2</xdr:row>
      <xdr:rowOff>68760</xdr:rowOff>
    </xdr:from>
    <xdr:to>
      <xdr:col>11</xdr:col>
      <xdr:colOff>708480</xdr:colOff>
      <xdr:row>2</xdr:row>
      <xdr:rowOff>335160</xdr:rowOff>
    </xdr:to>
    <xdr:sp macro="" textlink="">
      <xdr:nvSpPr>
        <xdr:cNvPr id="3" name="CustomShape 1"/>
        <xdr:cNvSpPr/>
      </xdr:nvSpPr>
      <xdr:spPr>
        <a:xfrm>
          <a:off x="4312800" y="464760"/>
          <a:ext cx="632160" cy="26640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9525</xdr:colOff>
      <xdr:row>2</xdr:row>
      <xdr:rowOff>0</xdr:rowOff>
    </xdr:from>
    <xdr:to>
      <xdr:col>9</xdr:col>
      <xdr:colOff>295275</xdr:colOff>
      <xdr:row>3</xdr:row>
      <xdr:rowOff>361950</xdr:rowOff>
    </xdr:to>
    <xdr:sp macro="" textlink="">
      <xdr:nvSpPr>
        <xdr:cNvPr id="4" name="Line 2"/>
        <xdr:cNvSpPr>
          <a:spLocks noChangeShapeType="1"/>
        </xdr:cNvSpPr>
      </xdr:nvSpPr>
      <xdr:spPr bwMode="auto">
        <a:xfrm>
          <a:off x="9525" y="342900"/>
          <a:ext cx="372427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3</xdr:row>
      <xdr:rowOff>9525</xdr:rowOff>
    </xdr:from>
    <xdr:to>
      <xdr:col>12</xdr:col>
      <xdr:colOff>752475</xdr:colOff>
      <xdr:row>3</xdr:row>
      <xdr:rowOff>371475</xdr:rowOff>
    </xdr:to>
    <xdr:sp macro="" textlink="">
      <xdr:nvSpPr>
        <xdr:cNvPr id="5" name="AutoShape 98"/>
        <xdr:cNvSpPr>
          <a:spLocks noChangeArrowheads="1"/>
        </xdr:cNvSpPr>
      </xdr:nvSpPr>
      <xdr:spPr bwMode="auto">
        <a:xfrm>
          <a:off x="5676900" y="581025"/>
          <a:ext cx="609600"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8000" mc:Ignorable="a14" a14:legacySpreadsheetColorIndex="9"/>
              </a:solidFill>
            </a14:hiddenFill>
          </a:ext>
        </a:extLst>
      </xdr:spPr>
    </xdr:sp>
    <xdr:clientData/>
  </xdr:twoCellAnchor>
  <xdr:twoCellAnchor>
    <xdr:from>
      <xdr:col>1</xdr:col>
      <xdr:colOff>9525</xdr:colOff>
      <xdr:row>2</xdr:row>
      <xdr:rowOff>0</xdr:rowOff>
    </xdr:from>
    <xdr:to>
      <xdr:col>9</xdr:col>
      <xdr:colOff>295275</xdr:colOff>
      <xdr:row>3</xdr:row>
      <xdr:rowOff>361950</xdr:rowOff>
    </xdr:to>
    <xdr:sp macro="" textlink="">
      <xdr:nvSpPr>
        <xdr:cNvPr id="6" name="Line 2"/>
        <xdr:cNvSpPr>
          <a:spLocks noChangeShapeType="1"/>
        </xdr:cNvSpPr>
      </xdr:nvSpPr>
      <xdr:spPr bwMode="auto">
        <a:xfrm>
          <a:off x="9525" y="342900"/>
          <a:ext cx="372427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142875</xdr:colOff>
      <xdr:row>3</xdr:row>
      <xdr:rowOff>9525</xdr:rowOff>
    </xdr:from>
    <xdr:to>
      <xdr:col>12</xdr:col>
      <xdr:colOff>752475</xdr:colOff>
      <xdr:row>3</xdr:row>
      <xdr:rowOff>371475</xdr:rowOff>
    </xdr:to>
    <xdr:sp macro="" textlink="">
      <xdr:nvSpPr>
        <xdr:cNvPr id="7" name="AutoShape 98"/>
        <xdr:cNvSpPr>
          <a:spLocks noChangeArrowheads="1"/>
        </xdr:cNvSpPr>
      </xdr:nvSpPr>
      <xdr:spPr bwMode="auto">
        <a:xfrm>
          <a:off x="5676900" y="581025"/>
          <a:ext cx="609600"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8000"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68760</xdr:colOff>
      <xdr:row>2</xdr:row>
      <xdr:rowOff>60840</xdr:rowOff>
    </xdr:from>
    <xdr:to>
      <xdr:col>10</xdr:col>
      <xdr:colOff>739080</xdr:colOff>
      <xdr:row>2</xdr:row>
      <xdr:rowOff>312120</xdr:rowOff>
    </xdr:to>
    <xdr:sp macro="" textlink="">
      <xdr:nvSpPr>
        <xdr:cNvPr id="5" name="CustomShape 1"/>
        <xdr:cNvSpPr/>
      </xdr:nvSpPr>
      <xdr:spPr>
        <a:xfrm>
          <a:off x="3350160" y="396000"/>
          <a:ext cx="670320" cy="25128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10</xdr:col>
      <xdr:colOff>68760</xdr:colOff>
      <xdr:row>35</xdr:row>
      <xdr:rowOff>60840</xdr:rowOff>
    </xdr:from>
    <xdr:to>
      <xdr:col>10</xdr:col>
      <xdr:colOff>739080</xdr:colOff>
      <xdr:row>35</xdr:row>
      <xdr:rowOff>312120</xdr:rowOff>
    </xdr:to>
    <xdr:sp macro="" textlink="">
      <xdr:nvSpPr>
        <xdr:cNvPr id="7" name="CustomShape 1"/>
        <xdr:cNvSpPr/>
      </xdr:nvSpPr>
      <xdr:spPr>
        <a:xfrm>
          <a:off x="3350160" y="7453800"/>
          <a:ext cx="670320" cy="25128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0</xdr:colOff>
      <xdr:row>2</xdr:row>
      <xdr:rowOff>0</xdr:rowOff>
    </xdr:from>
    <xdr:to>
      <xdr:col>9</xdr:col>
      <xdr:colOff>0</xdr:colOff>
      <xdr:row>3</xdr:row>
      <xdr:rowOff>371475</xdr:rowOff>
    </xdr:to>
    <xdr:sp macro="" textlink="">
      <xdr:nvSpPr>
        <xdr:cNvPr id="8" name="Line 1"/>
        <xdr:cNvSpPr>
          <a:spLocks noChangeShapeType="1"/>
        </xdr:cNvSpPr>
      </xdr:nvSpPr>
      <xdr:spPr bwMode="auto">
        <a:xfrm>
          <a:off x="0" y="342900"/>
          <a:ext cx="26670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9</xdr:col>
      <xdr:colOff>0</xdr:colOff>
      <xdr:row>36</xdr:row>
      <xdr:rowOff>371475</xdr:rowOff>
    </xdr:to>
    <xdr:sp macro="" textlink="">
      <xdr:nvSpPr>
        <xdr:cNvPr id="9" name="Line 3"/>
        <xdr:cNvSpPr>
          <a:spLocks noChangeShapeType="1"/>
        </xdr:cNvSpPr>
      </xdr:nvSpPr>
      <xdr:spPr bwMode="auto">
        <a:xfrm>
          <a:off x="0" y="7353300"/>
          <a:ext cx="26670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3</xdr:row>
      <xdr:rowOff>9525</xdr:rowOff>
    </xdr:from>
    <xdr:to>
      <xdr:col>11</xdr:col>
      <xdr:colOff>752475</xdr:colOff>
      <xdr:row>4</xdr:row>
      <xdr:rowOff>0</xdr:rowOff>
    </xdr:to>
    <xdr:sp macro="" textlink="">
      <xdr:nvSpPr>
        <xdr:cNvPr id="10" name="AutoShape 98"/>
        <xdr:cNvSpPr>
          <a:spLocks noChangeArrowheads="1"/>
        </xdr:cNvSpPr>
      </xdr:nvSpPr>
      <xdr:spPr bwMode="auto">
        <a:xfrm>
          <a:off x="4657725" y="523875"/>
          <a:ext cx="6096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8000" mc:Ignorable="a14" a14:legacySpreadsheetColorIndex="9"/>
              </a:solidFill>
            </a14:hiddenFill>
          </a:ext>
        </a:extLst>
      </xdr:spPr>
    </xdr:sp>
    <xdr:clientData/>
  </xdr:twoCellAnchor>
  <xdr:twoCellAnchor>
    <xdr:from>
      <xdr:col>11</xdr:col>
      <xdr:colOff>142875</xdr:colOff>
      <xdr:row>36</xdr:row>
      <xdr:rowOff>9525</xdr:rowOff>
    </xdr:from>
    <xdr:to>
      <xdr:col>11</xdr:col>
      <xdr:colOff>752475</xdr:colOff>
      <xdr:row>37</xdr:row>
      <xdr:rowOff>0</xdr:rowOff>
    </xdr:to>
    <xdr:sp macro="" textlink="">
      <xdr:nvSpPr>
        <xdr:cNvPr id="11" name="AutoShape 98"/>
        <xdr:cNvSpPr>
          <a:spLocks noChangeArrowheads="1"/>
        </xdr:cNvSpPr>
      </xdr:nvSpPr>
      <xdr:spPr bwMode="auto">
        <a:xfrm>
          <a:off x="4657725" y="7534275"/>
          <a:ext cx="6096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8000" mc:Ignorable="a14" a14:legacySpreadsheetColorIndex="9"/>
              </a:solidFill>
            </a14:hiddenFill>
          </a:ext>
        </a:extLst>
      </xdr:spPr>
    </xdr:sp>
    <xdr:clientData/>
  </xdr:twoCellAnchor>
  <xdr:twoCellAnchor>
    <xdr:from>
      <xdr:col>1</xdr:col>
      <xdr:colOff>0</xdr:colOff>
      <xdr:row>2</xdr:row>
      <xdr:rowOff>0</xdr:rowOff>
    </xdr:from>
    <xdr:to>
      <xdr:col>9</xdr:col>
      <xdr:colOff>0</xdr:colOff>
      <xdr:row>3</xdr:row>
      <xdr:rowOff>371475</xdr:rowOff>
    </xdr:to>
    <xdr:sp macro="" textlink="">
      <xdr:nvSpPr>
        <xdr:cNvPr id="12" name="Line 1"/>
        <xdr:cNvSpPr>
          <a:spLocks noChangeShapeType="1"/>
        </xdr:cNvSpPr>
      </xdr:nvSpPr>
      <xdr:spPr bwMode="auto">
        <a:xfrm>
          <a:off x="0" y="342900"/>
          <a:ext cx="26670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9</xdr:col>
      <xdr:colOff>0</xdr:colOff>
      <xdr:row>36</xdr:row>
      <xdr:rowOff>371475</xdr:rowOff>
    </xdr:to>
    <xdr:sp macro="" textlink="">
      <xdr:nvSpPr>
        <xdr:cNvPr id="13" name="Line 3"/>
        <xdr:cNvSpPr>
          <a:spLocks noChangeShapeType="1"/>
        </xdr:cNvSpPr>
      </xdr:nvSpPr>
      <xdr:spPr bwMode="auto">
        <a:xfrm>
          <a:off x="0" y="7353300"/>
          <a:ext cx="266700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3</xdr:row>
      <xdr:rowOff>9525</xdr:rowOff>
    </xdr:from>
    <xdr:to>
      <xdr:col>11</xdr:col>
      <xdr:colOff>752475</xdr:colOff>
      <xdr:row>4</xdr:row>
      <xdr:rowOff>0</xdr:rowOff>
    </xdr:to>
    <xdr:sp macro="" textlink="">
      <xdr:nvSpPr>
        <xdr:cNvPr id="14" name="AutoShape 98"/>
        <xdr:cNvSpPr>
          <a:spLocks noChangeArrowheads="1"/>
        </xdr:cNvSpPr>
      </xdr:nvSpPr>
      <xdr:spPr bwMode="auto">
        <a:xfrm>
          <a:off x="4657725" y="523875"/>
          <a:ext cx="6096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8000" mc:Ignorable="a14" a14:legacySpreadsheetColorIndex="9"/>
              </a:solidFill>
            </a14:hiddenFill>
          </a:ext>
        </a:extLst>
      </xdr:spPr>
    </xdr:sp>
    <xdr:clientData/>
  </xdr:twoCellAnchor>
  <xdr:twoCellAnchor>
    <xdr:from>
      <xdr:col>11</xdr:col>
      <xdr:colOff>142875</xdr:colOff>
      <xdr:row>36</xdr:row>
      <xdr:rowOff>9525</xdr:rowOff>
    </xdr:from>
    <xdr:to>
      <xdr:col>11</xdr:col>
      <xdr:colOff>752475</xdr:colOff>
      <xdr:row>37</xdr:row>
      <xdr:rowOff>0</xdr:rowOff>
    </xdr:to>
    <xdr:sp macro="" textlink="">
      <xdr:nvSpPr>
        <xdr:cNvPr id="15" name="AutoShape 98"/>
        <xdr:cNvSpPr>
          <a:spLocks noChangeArrowheads="1"/>
        </xdr:cNvSpPr>
      </xdr:nvSpPr>
      <xdr:spPr bwMode="auto">
        <a:xfrm>
          <a:off x="4657725" y="7534275"/>
          <a:ext cx="609600"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8000"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2076;&#21942;&#27604;&#36611;&#20998;&#26512;&#34920;&#12305;2019_016101_46_010_001&#65288;&#26032;&#12402;&#12384;&#12363;&#30010;&#65306;&#27700;&#36947;&#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適用_水道事業"/>
      <sheetName val="データ"/>
    </sheetNames>
    <sheetDataSet>
      <sheetData sheetId="0"/>
      <sheetData sheetId="1">
        <row r="6">
          <cell r="X6">
            <v>116.51</v>
          </cell>
          <cell r="Y6">
            <v>110.01</v>
          </cell>
          <cell r="Z6">
            <v>115.21</v>
          </cell>
          <cell r="AA6">
            <v>110.39</v>
          </cell>
          <cell r="AB6">
            <v>109.13</v>
          </cell>
          <cell r="AC6">
            <v>111.21</v>
          </cell>
          <cell r="AD6">
            <v>111.71</v>
          </cell>
          <cell r="AE6">
            <v>110.05</v>
          </cell>
          <cell r="AF6">
            <v>108.87</v>
          </cell>
          <cell r="AG6">
            <v>108.61</v>
          </cell>
          <cell r="AI6">
            <v>0</v>
          </cell>
          <cell r="AJ6">
            <v>0</v>
          </cell>
          <cell r="AK6">
            <v>0</v>
          </cell>
          <cell r="AL6">
            <v>0</v>
          </cell>
          <cell r="AM6">
            <v>0</v>
          </cell>
          <cell r="AN6">
            <v>1.93</v>
          </cell>
          <cell r="AO6">
            <v>1.72</v>
          </cell>
          <cell r="AP6">
            <v>2.64</v>
          </cell>
          <cell r="AQ6">
            <v>3.16</v>
          </cell>
          <cell r="AR6">
            <v>3.59</v>
          </cell>
          <cell r="AT6">
            <v>523.29</v>
          </cell>
          <cell r="AU6">
            <v>548.61</v>
          </cell>
          <cell r="AV6">
            <v>563.19000000000005</v>
          </cell>
          <cell r="AW6">
            <v>583.98</v>
          </cell>
          <cell r="AX6">
            <v>534.92999999999995</v>
          </cell>
          <cell r="AY6">
            <v>391.54</v>
          </cell>
          <cell r="AZ6">
            <v>384.34</v>
          </cell>
          <cell r="BA6">
            <v>359.47</v>
          </cell>
          <cell r="BB6">
            <v>369.69</v>
          </cell>
          <cell r="BC6">
            <v>379.08</v>
          </cell>
          <cell r="BE6">
            <v>452.97</v>
          </cell>
          <cell r="BF6">
            <v>435.34</v>
          </cell>
          <cell r="BG6">
            <v>422.05</v>
          </cell>
          <cell r="BH6">
            <v>416.69</v>
          </cell>
          <cell r="BI6">
            <v>419.26</v>
          </cell>
          <cell r="BJ6">
            <v>386.97</v>
          </cell>
          <cell r="BK6">
            <v>380.58</v>
          </cell>
          <cell r="BL6">
            <v>401.79</v>
          </cell>
          <cell r="BM6">
            <v>402.99</v>
          </cell>
          <cell r="BN6">
            <v>398.98</v>
          </cell>
          <cell r="BP6">
            <v>108.94</v>
          </cell>
          <cell r="BQ6">
            <v>100.51</v>
          </cell>
          <cell r="BR6">
            <v>107.34</v>
          </cell>
          <cell r="BS6">
            <v>100.06</v>
          </cell>
          <cell r="BT6">
            <v>98.65</v>
          </cell>
          <cell r="BU6">
            <v>101.72</v>
          </cell>
          <cell r="BV6">
            <v>102.38</v>
          </cell>
          <cell r="BW6">
            <v>100.12</v>
          </cell>
          <cell r="BX6">
            <v>98.66</v>
          </cell>
          <cell r="BY6">
            <v>98.64</v>
          </cell>
          <cell r="CA6">
            <v>193.67</v>
          </cell>
          <cell r="CB6">
            <v>209.79</v>
          </cell>
          <cell r="CC6">
            <v>197.19</v>
          </cell>
          <cell r="CD6">
            <v>212.08</v>
          </cell>
          <cell r="CE6">
            <v>215.59</v>
          </cell>
          <cell r="CF6">
            <v>168.2</v>
          </cell>
          <cell r="CG6">
            <v>168.67</v>
          </cell>
          <cell r="CH6">
            <v>174.97</v>
          </cell>
          <cell r="CI6">
            <v>178.59</v>
          </cell>
          <cell r="CJ6">
            <v>178.92</v>
          </cell>
          <cell r="CL6">
            <v>60.43</v>
          </cell>
          <cell r="CM6">
            <v>60.49</v>
          </cell>
          <cell r="CN6">
            <v>61.03</v>
          </cell>
          <cell r="CO6">
            <v>60.08</v>
          </cell>
          <cell r="CP6">
            <v>60.42</v>
          </cell>
          <cell r="CQ6">
            <v>54.77</v>
          </cell>
          <cell r="CR6">
            <v>54.92</v>
          </cell>
          <cell r="CS6">
            <v>55.63</v>
          </cell>
          <cell r="CT6">
            <v>55.03</v>
          </cell>
          <cell r="CU6">
            <v>55.14</v>
          </cell>
          <cell r="CW6">
            <v>82.29</v>
          </cell>
          <cell r="CX6">
            <v>82.31</v>
          </cell>
          <cell r="CY6">
            <v>81.260000000000005</v>
          </cell>
          <cell r="CZ6">
            <v>81.3</v>
          </cell>
          <cell r="DA6">
            <v>82.21</v>
          </cell>
          <cell r="DB6">
            <v>82.89</v>
          </cell>
          <cell r="DC6">
            <v>82.66</v>
          </cell>
          <cell r="DD6">
            <v>82.04</v>
          </cell>
          <cell r="DE6">
            <v>81.900000000000006</v>
          </cell>
          <cell r="DF6">
            <v>81.39</v>
          </cell>
          <cell r="DH6">
            <v>49.69</v>
          </cell>
          <cell r="DI6">
            <v>51.14</v>
          </cell>
          <cell r="DJ6">
            <v>52.06</v>
          </cell>
          <cell r="DK6">
            <v>52.78</v>
          </cell>
          <cell r="DL6">
            <v>53.5</v>
          </cell>
          <cell r="DM6">
            <v>47.46</v>
          </cell>
          <cell r="DN6">
            <v>48.49</v>
          </cell>
          <cell r="DO6">
            <v>48.05</v>
          </cell>
          <cell r="DP6">
            <v>48.87</v>
          </cell>
          <cell r="DQ6">
            <v>49.92</v>
          </cell>
          <cell r="DS6">
            <v>3.53</v>
          </cell>
          <cell r="DT6">
            <v>3.54</v>
          </cell>
          <cell r="DU6">
            <v>5.0999999999999996</v>
          </cell>
          <cell r="DV6">
            <v>7.18</v>
          </cell>
          <cell r="DW6">
            <v>8.9499999999999993</v>
          </cell>
          <cell r="DX6">
            <v>9.7100000000000009</v>
          </cell>
          <cell r="DY6">
            <v>12.79</v>
          </cell>
          <cell r="DZ6">
            <v>13.39</v>
          </cell>
          <cell r="EA6">
            <v>14.85</v>
          </cell>
          <cell r="EB6">
            <v>16.88</v>
          </cell>
          <cell r="ED6">
            <v>0.56999999999999995</v>
          </cell>
          <cell r="EE6">
            <v>0.12</v>
          </cell>
          <cell r="EF6">
            <v>0.12</v>
          </cell>
          <cell r="EG6">
            <v>0.37</v>
          </cell>
          <cell r="EH6">
            <v>0.83</v>
          </cell>
          <cell r="EI6">
            <v>0.99</v>
          </cell>
          <cell r="EJ6">
            <v>0.71</v>
          </cell>
          <cell r="EK6">
            <v>0.54</v>
          </cell>
          <cell r="EL6">
            <v>0.5</v>
          </cell>
          <cell r="EM6">
            <v>0.52</v>
          </cell>
        </row>
        <row r="10">
          <cell r="B10">
            <v>46388</v>
          </cell>
          <cell r="C10">
            <v>46753</v>
          </cell>
          <cell r="D10">
            <v>47119</v>
          </cell>
          <cell r="E10">
            <v>47484</v>
          </cell>
          <cell r="F10">
            <v>47849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B4E3"/>
    <pageSetUpPr fitToPage="1"/>
  </sheetPr>
  <dimension ref="A1:ALV131"/>
  <sheetViews>
    <sheetView showGridLines="0" tabSelected="1" view="pageBreakPreview" zoomScale="75" zoomScaleNormal="40" zoomScaleSheetLayoutView="75" zoomScalePageLayoutView="55" workbookViewId="0">
      <selection activeCell="J14" sqref="J14"/>
    </sheetView>
  </sheetViews>
  <sheetFormatPr defaultColWidth="8.875" defaultRowHeight="13.5" x14ac:dyDescent="0.15"/>
  <cols>
    <col min="1" max="1" width="1.75" style="36" customWidth="1"/>
    <col min="2" max="2" width="4.75" style="36" customWidth="1"/>
    <col min="3" max="3" width="11.75" style="36" customWidth="1"/>
    <col min="4" max="4" width="15.75" style="36" customWidth="1"/>
    <col min="5" max="7" width="10.75" style="36" customWidth="1"/>
    <col min="8" max="8" width="10.5" style="36" customWidth="1"/>
    <col min="9" max="11" width="10.75" style="36" customWidth="1"/>
    <col min="12" max="12" width="10.625" style="36" customWidth="1"/>
    <col min="13" max="14" width="10.75" style="36" customWidth="1"/>
    <col min="15" max="15" width="12.375" style="36" customWidth="1"/>
    <col min="16" max="16" width="2.75" style="36" customWidth="1"/>
    <col min="17" max="1010" width="8.875" style="36"/>
    <col min="1011" max="16384" width="8.875" style="37"/>
  </cols>
  <sheetData>
    <row r="1" spans="2:17" ht="10.15" customHeight="1" x14ac:dyDescent="0.15"/>
    <row r="2" spans="2:17" ht="30" customHeight="1" x14ac:dyDescent="0.15">
      <c r="N2" s="183" t="s">
        <v>0</v>
      </c>
      <c r="O2" s="183"/>
      <c r="P2" s="5"/>
    </row>
    <row r="3" spans="2:17" ht="64.900000000000006" customHeight="1" x14ac:dyDescent="0.15">
      <c r="B3" s="184" t="s">
        <v>85</v>
      </c>
      <c r="C3" s="184"/>
      <c r="D3" s="184"/>
      <c r="E3" s="184"/>
      <c r="F3" s="184"/>
      <c r="G3" s="184"/>
      <c r="H3" s="184"/>
      <c r="I3" s="184"/>
      <c r="J3" s="184"/>
      <c r="K3" s="184"/>
      <c r="L3" s="184"/>
      <c r="M3" s="184"/>
      <c r="N3" s="184"/>
      <c r="O3" s="184"/>
    </row>
    <row r="4" spans="2:17" ht="29.45" customHeight="1" x14ac:dyDescent="0.15">
      <c r="B4" s="1"/>
      <c r="C4" s="1"/>
      <c r="D4" s="1"/>
      <c r="E4" s="1"/>
      <c r="F4" s="1"/>
      <c r="G4" s="1"/>
      <c r="H4" s="1"/>
      <c r="I4" s="1"/>
      <c r="J4" s="1"/>
      <c r="K4" s="1"/>
      <c r="L4" s="1"/>
      <c r="M4" s="1"/>
      <c r="N4" s="1"/>
      <c r="O4" s="1"/>
    </row>
    <row r="5" spans="2:17" s="36" customFormat="1" ht="41.45" customHeight="1" x14ac:dyDescent="0.15">
      <c r="B5" s="185" t="s">
        <v>1</v>
      </c>
      <c r="C5" s="185"/>
      <c r="D5" s="185"/>
      <c r="E5" s="186" t="s">
        <v>86</v>
      </c>
      <c r="F5" s="186"/>
      <c r="G5" s="186"/>
      <c r="H5" s="186"/>
      <c r="I5" s="186"/>
      <c r="J5" s="38"/>
      <c r="K5" s="39"/>
      <c r="L5" s="39"/>
      <c r="M5" s="39"/>
      <c r="N5" s="39"/>
      <c r="O5" s="39"/>
      <c r="P5" s="39"/>
    </row>
    <row r="6" spans="2:17" s="36" customFormat="1" ht="18" customHeight="1" x14ac:dyDescent="0.15">
      <c r="B6" s="2"/>
      <c r="C6" s="2"/>
      <c r="D6" s="2"/>
      <c r="E6" s="2"/>
      <c r="F6" s="40"/>
      <c r="G6" s="40"/>
      <c r="H6" s="40"/>
      <c r="I6" s="40"/>
      <c r="J6" s="40"/>
      <c r="K6" s="39"/>
      <c r="L6" s="39"/>
      <c r="M6" s="39"/>
      <c r="N6" s="39"/>
      <c r="O6" s="39"/>
      <c r="P6" s="39"/>
    </row>
    <row r="7" spans="2:17" s="36" customFormat="1" ht="40.9" customHeight="1" x14ac:dyDescent="0.15">
      <c r="B7" s="185" t="s">
        <v>2</v>
      </c>
      <c r="C7" s="185"/>
      <c r="D7" s="185"/>
      <c r="E7" s="186" t="s">
        <v>87</v>
      </c>
      <c r="F7" s="186"/>
      <c r="G7" s="186"/>
      <c r="H7" s="186"/>
      <c r="I7" s="186"/>
      <c r="J7" s="38"/>
      <c r="K7" s="39"/>
      <c r="L7" s="39"/>
      <c r="M7" s="39"/>
      <c r="N7" s="39"/>
      <c r="O7" s="39"/>
      <c r="P7" s="39"/>
    </row>
    <row r="8" spans="2:17" s="36" customFormat="1" ht="18" customHeight="1" x14ac:dyDescent="0.15">
      <c r="B8" s="3"/>
      <c r="C8" s="3"/>
      <c r="D8" s="3"/>
      <c r="E8" s="3"/>
      <c r="F8" s="40"/>
      <c r="G8" s="40"/>
      <c r="H8" s="40"/>
      <c r="I8" s="40"/>
      <c r="J8" s="40"/>
      <c r="K8" s="39"/>
      <c r="L8" s="39"/>
      <c r="M8" s="39"/>
      <c r="N8" s="39"/>
      <c r="O8" s="39"/>
      <c r="P8" s="39"/>
    </row>
    <row r="9" spans="2:17" ht="41.45" customHeight="1" x14ac:dyDescent="0.15">
      <c r="B9" s="187" t="s">
        <v>3</v>
      </c>
      <c r="C9" s="187"/>
      <c r="D9" s="187"/>
      <c r="E9" s="35" t="s">
        <v>88</v>
      </c>
      <c r="F9" s="41">
        <v>3</v>
      </c>
      <c r="G9" s="35" t="s">
        <v>4</v>
      </c>
      <c r="H9" s="41">
        <v>3</v>
      </c>
      <c r="I9" s="35" t="s">
        <v>5</v>
      </c>
      <c r="J9" s="42"/>
      <c r="K9" s="42"/>
      <c r="L9" s="42"/>
      <c r="M9" s="42"/>
      <c r="N9" s="42"/>
      <c r="O9" s="42"/>
    </row>
    <row r="10" spans="2:17" ht="19.899999999999999" customHeight="1" x14ac:dyDescent="0.15">
      <c r="B10" s="4"/>
      <c r="C10" s="4"/>
      <c r="D10" s="4"/>
      <c r="E10" s="43"/>
      <c r="F10" s="44"/>
      <c r="G10" s="44"/>
      <c r="H10" s="45"/>
      <c r="I10" s="44"/>
      <c r="J10" s="44"/>
      <c r="K10" s="44"/>
      <c r="L10" s="44"/>
      <c r="M10" s="44"/>
      <c r="N10" s="44"/>
      <c r="O10" s="44"/>
    </row>
    <row r="11" spans="2:17" ht="42.6" customHeight="1" x14ac:dyDescent="0.15">
      <c r="B11" s="187" t="s">
        <v>6</v>
      </c>
      <c r="C11" s="187"/>
      <c r="D11" s="187"/>
      <c r="E11" s="35" t="s">
        <v>88</v>
      </c>
      <c r="F11" s="35">
        <v>2</v>
      </c>
      <c r="G11" s="35" t="s">
        <v>7</v>
      </c>
      <c r="H11" s="188" t="s">
        <v>8</v>
      </c>
      <c r="I11" s="188"/>
      <c r="J11" s="35" t="s">
        <v>88</v>
      </c>
      <c r="K11" s="35">
        <v>12</v>
      </c>
      <c r="L11" s="188" t="s">
        <v>7</v>
      </c>
      <c r="M11" s="188"/>
      <c r="N11" s="46"/>
      <c r="O11" s="46"/>
    </row>
    <row r="12" spans="2:17" ht="18" customHeight="1" x14ac:dyDescent="0.15">
      <c r="B12" s="4"/>
      <c r="C12" s="4"/>
      <c r="D12" s="4"/>
      <c r="E12" s="43"/>
      <c r="F12" s="44"/>
      <c r="G12" s="44"/>
      <c r="H12" s="44"/>
      <c r="I12" s="44"/>
      <c r="J12" s="44"/>
      <c r="K12" s="44"/>
      <c r="L12" s="44"/>
      <c r="M12" s="44"/>
      <c r="N12" s="44"/>
      <c r="O12" s="44"/>
    </row>
    <row r="13" spans="2:17" s="47" customFormat="1" ht="30" customHeight="1" x14ac:dyDescent="0.15">
      <c r="B13" s="79" t="s">
        <v>9</v>
      </c>
      <c r="Q13" s="48"/>
    </row>
    <row r="14" spans="2:17" ht="30.6" customHeight="1" x14ac:dyDescent="0.15">
      <c r="B14" s="49" t="s">
        <v>10</v>
      </c>
      <c r="C14" s="189" t="s">
        <v>11</v>
      </c>
      <c r="D14" s="189"/>
      <c r="E14" s="15"/>
    </row>
    <row r="15" spans="2:17" ht="31.15" customHeight="1" x14ac:dyDescent="0.15">
      <c r="B15" s="49" t="s">
        <v>12</v>
      </c>
      <c r="C15" s="15" t="s">
        <v>13</v>
      </c>
      <c r="D15" s="15"/>
      <c r="E15" s="15"/>
    </row>
    <row r="16" spans="2:17" ht="30" customHeight="1" x14ac:dyDescent="0.15">
      <c r="B16" s="190" t="s">
        <v>14</v>
      </c>
      <c r="C16" s="190"/>
      <c r="D16" s="190"/>
      <c r="E16" s="191" t="s">
        <v>89</v>
      </c>
      <c r="F16" s="192"/>
      <c r="G16" s="192"/>
      <c r="H16" s="192"/>
      <c r="I16" s="190" t="s">
        <v>15</v>
      </c>
      <c r="J16" s="190"/>
      <c r="K16" s="190"/>
      <c r="L16" s="193">
        <v>17528</v>
      </c>
      <c r="M16" s="193"/>
      <c r="N16" s="193"/>
      <c r="O16" s="50" t="s">
        <v>16</v>
      </c>
      <c r="P16" s="44"/>
    </row>
    <row r="17" spans="1:1010" ht="30" customHeight="1" x14ac:dyDescent="0.15">
      <c r="B17" s="190" t="s">
        <v>117</v>
      </c>
      <c r="C17" s="190"/>
      <c r="D17" s="190"/>
      <c r="E17" s="194" t="s">
        <v>90</v>
      </c>
      <c r="F17" s="194"/>
      <c r="G17" s="194"/>
      <c r="H17" s="194"/>
      <c r="I17" s="190" t="s">
        <v>17</v>
      </c>
      <c r="J17" s="190"/>
      <c r="K17" s="190"/>
      <c r="L17" s="195">
        <v>17350</v>
      </c>
      <c r="M17" s="195"/>
      <c r="N17" s="195"/>
      <c r="O17" s="50" t="s">
        <v>16</v>
      </c>
      <c r="P17" s="44"/>
    </row>
    <row r="18" spans="1:1010" ht="30" customHeight="1" x14ac:dyDescent="0.15">
      <c r="B18" s="190"/>
      <c r="C18" s="190"/>
      <c r="D18" s="190"/>
      <c r="E18" s="194"/>
      <c r="F18" s="194"/>
      <c r="G18" s="194"/>
      <c r="H18" s="194"/>
      <c r="I18" s="190" t="s">
        <v>18</v>
      </c>
      <c r="J18" s="190"/>
      <c r="K18" s="190"/>
      <c r="L18" s="196">
        <v>1489.26</v>
      </c>
      <c r="M18" s="196"/>
      <c r="N18" s="196"/>
      <c r="O18" s="50" t="s">
        <v>19</v>
      </c>
      <c r="P18" s="44"/>
    </row>
    <row r="19" spans="1:1010" ht="18" customHeight="1" x14ac:dyDescent="0.15">
      <c r="B19" s="51"/>
      <c r="C19" s="51"/>
      <c r="D19" s="51"/>
      <c r="E19" s="52"/>
      <c r="F19" s="52"/>
      <c r="G19" s="53"/>
      <c r="H19" s="53"/>
      <c r="I19" s="53"/>
      <c r="J19" s="51"/>
      <c r="K19" s="51"/>
      <c r="L19" s="51"/>
      <c r="M19" s="51"/>
      <c r="N19" s="51"/>
      <c r="O19" s="51"/>
      <c r="P19" s="44"/>
    </row>
    <row r="20" spans="1:1010" ht="30" customHeight="1" x14ac:dyDescent="0.15">
      <c r="B20" s="49" t="s">
        <v>20</v>
      </c>
      <c r="C20" s="5" t="s">
        <v>21</v>
      </c>
      <c r="D20" s="5"/>
      <c r="E20" s="51"/>
      <c r="F20" s="51"/>
      <c r="G20" s="51"/>
      <c r="H20" s="51"/>
      <c r="I20" s="51"/>
      <c r="J20" s="51"/>
      <c r="K20" s="51"/>
      <c r="L20" s="51"/>
      <c r="M20" s="51"/>
      <c r="N20" s="51"/>
      <c r="O20" s="51"/>
      <c r="P20" s="44"/>
    </row>
    <row r="21" spans="1:1010" ht="30" customHeight="1" x14ac:dyDescent="0.15">
      <c r="B21" s="197" t="s">
        <v>22</v>
      </c>
      <c r="C21" s="197"/>
      <c r="D21" s="197"/>
      <c r="E21" s="198" t="s">
        <v>101</v>
      </c>
      <c r="F21" s="198"/>
      <c r="G21" s="198"/>
      <c r="H21" s="198"/>
      <c r="I21" s="198"/>
      <c r="J21" s="198"/>
      <c r="K21" s="198"/>
      <c r="L21" s="198"/>
      <c r="M21" s="198"/>
      <c r="N21" s="198"/>
      <c r="O21" s="198"/>
      <c r="P21" s="44"/>
      <c r="Q21" s="54"/>
    </row>
    <row r="22" spans="1:1010" ht="30" customHeight="1" x14ac:dyDescent="0.15">
      <c r="B22" s="197" t="s">
        <v>23</v>
      </c>
      <c r="C22" s="197"/>
      <c r="D22" s="197"/>
      <c r="E22" s="199" t="s">
        <v>24</v>
      </c>
      <c r="F22" s="199"/>
      <c r="G22" s="199">
        <v>1</v>
      </c>
      <c r="H22" s="199"/>
      <c r="I22" s="190" t="s">
        <v>25</v>
      </c>
      <c r="J22" s="190"/>
      <c r="K22" s="190"/>
      <c r="L22" s="200">
        <v>196.27</v>
      </c>
      <c r="M22" s="200"/>
      <c r="N22" s="200"/>
      <c r="O22" s="201" t="s">
        <v>26</v>
      </c>
      <c r="P22" s="44"/>
    </row>
    <row r="23" spans="1:1010" ht="30" customHeight="1" x14ac:dyDescent="0.15">
      <c r="B23" s="197"/>
      <c r="C23" s="197"/>
      <c r="D23" s="197"/>
      <c r="E23" s="199" t="s">
        <v>27</v>
      </c>
      <c r="F23" s="199"/>
      <c r="G23" s="199">
        <v>9</v>
      </c>
      <c r="H23" s="199"/>
      <c r="I23" s="190"/>
      <c r="J23" s="190"/>
      <c r="K23" s="190"/>
      <c r="L23" s="200"/>
      <c r="M23" s="200"/>
      <c r="N23" s="200"/>
      <c r="O23" s="201"/>
      <c r="P23" s="44"/>
    </row>
    <row r="24" spans="1:1010" ht="30" customHeight="1" x14ac:dyDescent="0.15">
      <c r="B24" s="197" t="s">
        <v>28</v>
      </c>
      <c r="C24" s="197"/>
      <c r="D24" s="197"/>
      <c r="E24" s="202">
        <v>9400</v>
      </c>
      <c r="F24" s="203"/>
      <c r="G24" s="201" t="s">
        <v>29</v>
      </c>
      <c r="H24" s="201"/>
      <c r="I24" s="190" t="s">
        <v>30</v>
      </c>
      <c r="J24" s="190"/>
      <c r="K24" s="190"/>
      <c r="L24" s="196">
        <v>60.59</v>
      </c>
      <c r="M24" s="196"/>
      <c r="N24" s="196"/>
      <c r="O24" s="55" t="s">
        <v>31</v>
      </c>
      <c r="P24" s="44"/>
    </row>
    <row r="25" spans="1:1010" ht="16.899999999999999" customHeight="1" x14ac:dyDescent="0.15">
      <c r="B25" s="5"/>
      <c r="C25" s="5"/>
      <c r="D25" s="5"/>
      <c r="E25" s="204"/>
      <c r="F25" s="204"/>
      <c r="G25" s="204"/>
      <c r="H25" s="204"/>
      <c r="I25" s="205"/>
      <c r="J25" s="205"/>
      <c r="K25" s="205"/>
      <c r="L25" s="205"/>
      <c r="M25" s="205"/>
      <c r="N25" s="205"/>
      <c r="O25" s="205"/>
      <c r="P25" s="44"/>
    </row>
    <row r="26" spans="1:1010" s="58" customFormat="1" ht="30" customHeight="1" x14ac:dyDescent="0.15">
      <c r="A26" s="56"/>
      <c r="B26" s="20" t="s">
        <v>32</v>
      </c>
      <c r="C26" s="21" t="s">
        <v>33</v>
      </c>
      <c r="D26" s="21"/>
      <c r="E26" s="206"/>
      <c r="F26" s="206"/>
      <c r="G26" s="206"/>
      <c r="H26" s="206"/>
      <c r="I26" s="207"/>
      <c r="J26" s="207"/>
      <c r="K26" s="207"/>
      <c r="L26" s="207"/>
      <c r="M26" s="207"/>
      <c r="N26" s="207"/>
      <c r="O26" s="207"/>
      <c r="P26" s="57"/>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row>
    <row r="27" spans="1:1010" ht="39.75" customHeight="1" x14ac:dyDescent="0.15">
      <c r="B27" s="215" t="s">
        <v>34</v>
      </c>
      <c r="C27" s="216"/>
      <c r="D27" s="217"/>
      <c r="E27" s="208" t="s">
        <v>92</v>
      </c>
      <c r="F27" s="208"/>
      <c r="G27" s="208"/>
      <c r="H27" s="208"/>
      <c r="I27" s="208"/>
      <c r="J27" s="208"/>
      <c r="K27" s="208"/>
      <c r="L27" s="208"/>
      <c r="M27" s="208"/>
      <c r="N27" s="208"/>
      <c r="O27" s="208"/>
      <c r="P27" s="44"/>
    </row>
    <row r="28" spans="1:1010" ht="27.75" customHeight="1" x14ac:dyDescent="0.15">
      <c r="B28" s="218"/>
      <c r="C28" s="219"/>
      <c r="D28" s="220"/>
      <c r="E28" s="224" t="s">
        <v>91</v>
      </c>
      <c r="F28" s="225"/>
      <c r="G28" s="225"/>
      <c r="H28" s="225"/>
      <c r="I28" s="225"/>
      <c r="J28" s="225"/>
      <c r="K28" s="225"/>
      <c r="L28" s="225"/>
      <c r="M28" s="225"/>
      <c r="N28" s="225"/>
      <c r="O28" s="226"/>
      <c r="P28" s="44"/>
    </row>
    <row r="29" spans="1:1010" ht="60" customHeight="1" x14ac:dyDescent="0.15">
      <c r="B29" s="218"/>
      <c r="C29" s="219"/>
      <c r="D29" s="220"/>
      <c r="E29" s="227"/>
      <c r="F29" s="228"/>
      <c r="G29" s="228"/>
      <c r="H29" s="228"/>
      <c r="I29" s="228"/>
      <c r="J29" s="228"/>
      <c r="K29" s="228"/>
      <c r="L29" s="228"/>
      <c r="M29" s="228"/>
      <c r="N29" s="228"/>
      <c r="O29" s="229"/>
      <c r="P29" s="44"/>
    </row>
    <row r="30" spans="1:1010" ht="60" customHeight="1" x14ac:dyDescent="0.15">
      <c r="B30" s="218"/>
      <c r="C30" s="219"/>
      <c r="D30" s="220"/>
      <c r="E30" s="227"/>
      <c r="F30" s="228"/>
      <c r="G30" s="228"/>
      <c r="H30" s="228"/>
      <c r="I30" s="228"/>
      <c r="J30" s="228"/>
      <c r="K30" s="228"/>
      <c r="L30" s="228"/>
      <c r="M30" s="228"/>
      <c r="N30" s="228"/>
      <c r="O30" s="229"/>
      <c r="P30" s="44"/>
    </row>
    <row r="31" spans="1:1010" ht="60" customHeight="1" x14ac:dyDescent="0.15">
      <c r="B31" s="221"/>
      <c r="C31" s="222"/>
      <c r="D31" s="223"/>
      <c r="E31" s="230"/>
      <c r="F31" s="231"/>
      <c r="G31" s="231"/>
      <c r="H31" s="231"/>
      <c r="I31" s="231"/>
      <c r="J31" s="231"/>
      <c r="K31" s="231"/>
      <c r="L31" s="231"/>
      <c r="M31" s="231"/>
      <c r="N31" s="231"/>
      <c r="O31" s="232"/>
      <c r="P31" s="44"/>
    </row>
    <row r="32" spans="1:1010" ht="30" customHeight="1" x14ac:dyDescent="0.15">
      <c r="B32" s="209" t="s">
        <v>118</v>
      </c>
      <c r="C32" s="209"/>
      <c r="D32" s="209"/>
      <c r="E32" s="210" t="s">
        <v>119</v>
      </c>
      <c r="F32" s="210"/>
      <c r="G32" s="210"/>
      <c r="H32" s="210"/>
      <c r="I32" s="211"/>
      <c r="J32" s="211"/>
      <c r="K32" s="211"/>
      <c r="L32" s="211"/>
      <c r="M32" s="211"/>
      <c r="N32" s="211"/>
      <c r="O32" s="211"/>
      <c r="P32" s="44"/>
      <c r="Q32" s="54"/>
    </row>
    <row r="33" spans="1:1010" ht="17.45" customHeight="1" x14ac:dyDescent="0.15">
      <c r="B33" s="6"/>
      <c r="C33" s="6"/>
      <c r="D33" s="6"/>
      <c r="E33" s="33"/>
      <c r="F33" s="33"/>
      <c r="G33" s="33"/>
      <c r="H33" s="33"/>
      <c r="I33" s="53"/>
      <c r="J33" s="53"/>
      <c r="K33" s="53"/>
      <c r="L33" s="53"/>
      <c r="M33" s="53"/>
      <c r="N33" s="53"/>
      <c r="O33" s="53"/>
      <c r="P33" s="44"/>
    </row>
    <row r="34" spans="1:1010" s="58" customFormat="1" ht="22.9" customHeight="1" x14ac:dyDescent="0.15">
      <c r="A34" s="56"/>
      <c r="B34" s="22" t="s">
        <v>35</v>
      </c>
      <c r="C34" s="23" t="s">
        <v>36</v>
      </c>
      <c r="D34" s="22"/>
      <c r="E34" s="34"/>
      <c r="F34" s="34"/>
      <c r="G34" s="34"/>
      <c r="H34" s="34"/>
      <c r="I34" s="59"/>
      <c r="J34" s="59"/>
      <c r="K34" s="59"/>
      <c r="L34" s="59"/>
      <c r="M34" s="59"/>
      <c r="N34" s="59"/>
      <c r="O34" s="59"/>
      <c r="P34" s="57"/>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c r="KQ34" s="56"/>
      <c r="KR34" s="56"/>
      <c r="KS34" s="56"/>
      <c r="KT34" s="56"/>
      <c r="KU34" s="56"/>
      <c r="KV34" s="56"/>
      <c r="KW34" s="56"/>
      <c r="KX34" s="56"/>
      <c r="KY34" s="56"/>
      <c r="KZ34" s="56"/>
      <c r="LA34" s="56"/>
      <c r="LB34" s="56"/>
      <c r="LC34" s="56"/>
      <c r="LD34" s="56"/>
      <c r="LE34" s="56"/>
      <c r="LF34" s="56"/>
      <c r="LG34" s="56"/>
      <c r="LH34" s="56"/>
      <c r="LI34" s="56"/>
      <c r="LJ34" s="56"/>
      <c r="LK34" s="56"/>
      <c r="LL34" s="56"/>
      <c r="LM34" s="56"/>
      <c r="LN34" s="56"/>
      <c r="LO34" s="56"/>
      <c r="LP34" s="56"/>
      <c r="LQ34" s="56"/>
      <c r="LR34" s="56"/>
      <c r="LS34" s="56"/>
      <c r="LT34" s="56"/>
      <c r="LU34" s="56"/>
      <c r="LV34" s="56"/>
      <c r="LW34" s="56"/>
      <c r="LX34" s="56"/>
      <c r="LY34" s="56"/>
      <c r="LZ34" s="56"/>
      <c r="MA34" s="56"/>
      <c r="MB34" s="56"/>
      <c r="MC34" s="56"/>
      <c r="MD34" s="56"/>
      <c r="ME34" s="56"/>
      <c r="MF34" s="56"/>
      <c r="MG34" s="56"/>
      <c r="MH34" s="56"/>
      <c r="MI34" s="56"/>
      <c r="MJ34" s="56"/>
      <c r="MK34" s="56"/>
      <c r="ML34" s="56"/>
      <c r="MM34" s="56"/>
      <c r="MN34" s="56"/>
      <c r="MO34" s="56"/>
      <c r="MP34" s="56"/>
      <c r="MQ34" s="56"/>
      <c r="MR34" s="56"/>
      <c r="MS34" s="56"/>
      <c r="MT34" s="56"/>
      <c r="MU34" s="56"/>
      <c r="MV34" s="56"/>
      <c r="MW34" s="56"/>
      <c r="MX34" s="56"/>
      <c r="MY34" s="56"/>
      <c r="MZ34" s="56"/>
      <c r="NA34" s="56"/>
      <c r="NB34" s="56"/>
      <c r="NC34" s="56"/>
      <c r="ND34" s="56"/>
      <c r="NE34" s="56"/>
      <c r="NF34" s="56"/>
      <c r="NG34" s="56"/>
      <c r="NH34" s="56"/>
      <c r="NI34" s="56"/>
      <c r="NJ34" s="56"/>
      <c r="NK34" s="56"/>
      <c r="NL34" s="56"/>
      <c r="NM34" s="56"/>
      <c r="NN34" s="56"/>
      <c r="NO34" s="56"/>
      <c r="NP34" s="56"/>
      <c r="NQ34" s="56"/>
      <c r="NR34" s="56"/>
      <c r="NS34" s="56"/>
      <c r="NT34" s="56"/>
      <c r="NU34" s="56"/>
      <c r="NV34" s="56"/>
      <c r="NW34" s="56"/>
      <c r="NX34" s="56"/>
      <c r="NY34" s="56"/>
      <c r="NZ34" s="56"/>
      <c r="OA34" s="56"/>
      <c r="OB34" s="56"/>
      <c r="OC34" s="56"/>
      <c r="OD34" s="56"/>
      <c r="OE34" s="56"/>
      <c r="OF34" s="56"/>
      <c r="OG34" s="56"/>
      <c r="OH34" s="56"/>
      <c r="OI34" s="56"/>
      <c r="OJ34" s="56"/>
      <c r="OK34" s="56"/>
      <c r="OL34" s="56"/>
      <c r="OM34" s="56"/>
      <c r="ON34" s="56"/>
      <c r="OO34" s="56"/>
      <c r="OP34" s="56"/>
      <c r="OQ34" s="56"/>
      <c r="OR34" s="56"/>
      <c r="OS34" s="56"/>
      <c r="OT34" s="56"/>
      <c r="OU34" s="56"/>
      <c r="OV34" s="56"/>
      <c r="OW34" s="56"/>
      <c r="OX34" s="56"/>
      <c r="OY34" s="56"/>
      <c r="OZ34" s="56"/>
      <c r="PA34" s="56"/>
      <c r="PB34" s="56"/>
      <c r="PC34" s="56"/>
      <c r="PD34" s="56"/>
      <c r="PE34" s="56"/>
      <c r="PF34" s="56"/>
      <c r="PG34" s="56"/>
      <c r="PH34" s="56"/>
      <c r="PI34" s="56"/>
      <c r="PJ34" s="56"/>
      <c r="PK34" s="56"/>
      <c r="PL34" s="56"/>
      <c r="PM34" s="56"/>
      <c r="PN34" s="56"/>
      <c r="PO34" s="56"/>
      <c r="PP34" s="56"/>
      <c r="PQ34" s="56"/>
      <c r="PR34" s="56"/>
      <c r="PS34" s="56"/>
      <c r="PT34" s="56"/>
      <c r="PU34" s="56"/>
      <c r="PV34" s="56"/>
      <c r="PW34" s="56"/>
      <c r="PX34" s="56"/>
      <c r="PY34" s="56"/>
      <c r="PZ34" s="56"/>
      <c r="QA34" s="56"/>
      <c r="QB34" s="56"/>
      <c r="QC34" s="56"/>
      <c r="QD34" s="56"/>
      <c r="QE34" s="56"/>
      <c r="QF34" s="56"/>
      <c r="QG34" s="56"/>
      <c r="QH34" s="56"/>
      <c r="QI34" s="56"/>
      <c r="QJ34" s="56"/>
      <c r="QK34" s="56"/>
      <c r="QL34" s="56"/>
      <c r="QM34" s="56"/>
      <c r="QN34" s="56"/>
      <c r="QO34" s="56"/>
      <c r="QP34" s="56"/>
      <c r="QQ34" s="56"/>
      <c r="QR34" s="56"/>
      <c r="QS34" s="56"/>
      <c r="QT34" s="56"/>
      <c r="QU34" s="56"/>
      <c r="QV34" s="56"/>
      <c r="QW34" s="56"/>
      <c r="QX34" s="56"/>
      <c r="QY34" s="56"/>
      <c r="QZ34" s="56"/>
      <c r="RA34" s="56"/>
      <c r="RB34" s="56"/>
      <c r="RC34" s="56"/>
      <c r="RD34" s="56"/>
      <c r="RE34" s="56"/>
      <c r="RF34" s="56"/>
      <c r="RG34" s="56"/>
      <c r="RH34" s="56"/>
      <c r="RI34" s="56"/>
      <c r="RJ34" s="56"/>
      <c r="RK34" s="56"/>
      <c r="RL34" s="56"/>
      <c r="RM34" s="56"/>
      <c r="RN34" s="56"/>
      <c r="RO34" s="56"/>
      <c r="RP34" s="56"/>
      <c r="RQ34" s="56"/>
      <c r="RR34" s="56"/>
      <c r="RS34" s="56"/>
      <c r="RT34" s="56"/>
      <c r="RU34" s="56"/>
      <c r="RV34" s="56"/>
      <c r="RW34" s="56"/>
      <c r="RX34" s="56"/>
      <c r="RY34" s="56"/>
      <c r="RZ34" s="56"/>
      <c r="SA34" s="56"/>
      <c r="SB34" s="56"/>
      <c r="SC34" s="56"/>
      <c r="SD34" s="56"/>
      <c r="SE34" s="56"/>
      <c r="SF34" s="56"/>
      <c r="SG34" s="56"/>
      <c r="SH34" s="56"/>
      <c r="SI34" s="56"/>
      <c r="SJ34" s="56"/>
      <c r="SK34" s="56"/>
      <c r="SL34" s="56"/>
      <c r="SM34" s="56"/>
      <c r="SN34" s="56"/>
      <c r="SO34" s="56"/>
      <c r="SP34" s="56"/>
      <c r="SQ34" s="56"/>
      <c r="SR34" s="56"/>
      <c r="SS34" s="56"/>
      <c r="ST34" s="56"/>
      <c r="SU34" s="56"/>
      <c r="SV34" s="56"/>
      <c r="SW34" s="56"/>
      <c r="SX34" s="56"/>
      <c r="SY34" s="56"/>
      <c r="SZ34" s="56"/>
      <c r="TA34" s="56"/>
      <c r="TB34" s="56"/>
      <c r="TC34" s="56"/>
      <c r="TD34" s="56"/>
      <c r="TE34" s="56"/>
      <c r="TF34" s="56"/>
      <c r="TG34" s="56"/>
      <c r="TH34" s="56"/>
      <c r="TI34" s="56"/>
      <c r="TJ34" s="56"/>
      <c r="TK34" s="56"/>
      <c r="TL34" s="56"/>
      <c r="TM34" s="56"/>
      <c r="TN34" s="56"/>
      <c r="TO34" s="56"/>
      <c r="TP34" s="56"/>
      <c r="TQ34" s="56"/>
      <c r="TR34" s="56"/>
      <c r="TS34" s="56"/>
      <c r="TT34" s="56"/>
      <c r="TU34" s="56"/>
      <c r="TV34" s="56"/>
      <c r="TW34" s="56"/>
      <c r="TX34" s="56"/>
      <c r="TY34" s="56"/>
      <c r="TZ34" s="56"/>
      <c r="UA34" s="56"/>
      <c r="UB34" s="56"/>
      <c r="UC34" s="56"/>
      <c r="UD34" s="56"/>
      <c r="UE34" s="56"/>
      <c r="UF34" s="56"/>
      <c r="UG34" s="56"/>
      <c r="UH34" s="56"/>
      <c r="UI34" s="56"/>
      <c r="UJ34" s="56"/>
      <c r="UK34" s="56"/>
      <c r="UL34" s="56"/>
      <c r="UM34" s="56"/>
      <c r="UN34" s="56"/>
      <c r="UO34" s="56"/>
      <c r="UP34" s="56"/>
      <c r="UQ34" s="56"/>
      <c r="UR34" s="56"/>
      <c r="US34" s="56"/>
      <c r="UT34" s="56"/>
      <c r="UU34" s="56"/>
      <c r="UV34" s="56"/>
      <c r="UW34" s="56"/>
      <c r="UX34" s="56"/>
      <c r="UY34" s="56"/>
      <c r="UZ34" s="56"/>
      <c r="VA34" s="56"/>
      <c r="VB34" s="56"/>
      <c r="VC34" s="56"/>
      <c r="VD34" s="56"/>
      <c r="VE34" s="56"/>
      <c r="VF34" s="56"/>
      <c r="VG34" s="56"/>
      <c r="VH34" s="56"/>
      <c r="VI34" s="56"/>
      <c r="VJ34" s="56"/>
      <c r="VK34" s="56"/>
      <c r="VL34" s="56"/>
      <c r="VM34" s="56"/>
      <c r="VN34" s="56"/>
      <c r="VO34" s="56"/>
      <c r="VP34" s="56"/>
      <c r="VQ34" s="56"/>
      <c r="VR34" s="56"/>
      <c r="VS34" s="56"/>
      <c r="VT34" s="56"/>
      <c r="VU34" s="56"/>
      <c r="VV34" s="56"/>
      <c r="VW34" s="56"/>
      <c r="VX34" s="56"/>
      <c r="VY34" s="56"/>
      <c r="VZ34" s="56"/>
      <c r="WA34" s="56"/>
      <c r="WB34" s="56"/>
      <c r="WC34" s="56"/>
      <c r="WD34" s="56"/>
      <c r="WE34" s="56"/>
      <c r="WF34" s="56"/>
      <c r="WG34" s="56"/>
      <c r="WH34" s="56"/>
      <c r="WI34" s="56"/>
      <c r="WJ34" s="56"/>
      <c r="WK34" s="56"/>
      <c r="WL34" s="56"/>
      <c r="WM34" s="56"/>
      <c r="WN34" s="56"/>
      <c r="WO34" s="56"/>
      <c r="WP34" s="56"/>
      <c r="WQ34" s="56"/>
      <c r="WR34" s="56"/>
      <c r="WS34" s="56"/>
      <c r="WT34" s="56"/>
      <c r="WU34" s="56"/>
      <c r="WV34" s="56"/>
      <c r="WW34" s="56"/>
      <c r="WX34" s="56"/>
      <c r="WY34" s="56"/>
      <c r="WZ34" s="56"/>
      <c r="XA34" s="56"/>
      <c r="XB34" s="56"/>
      <c r="XC34" s="56"/>
      <c r="XD34" s="56"/>
      <c r="XE34" s="56"/>
      <c r="XF34" s="56"/>
      <c r="XG34" s="56"/>
      <c r="XH34" s="56"/>
      <c r="XI34" s="56"/>
      <c r="XJ34" s="56"/>
      <c r="XK34" s="56"/>
      <c r="XL34" s="56"/>
      <c r="XM34" s="56"/>
      <c r="XN34" s="56"/>
      <c r="XO34" s="56"/>
      <c r="XP34" s="56"/>
      <c r="XQ34" s="56"/>
      <c r="XR34" s="56"/>
      <c r="XS34" s="56"/>
      <c r="XT34" s="56"/>
      <c r="XU34" s="56"/>
      <c r="XV34" s="56"/>
      <c r="XW34" s="56"/>
      <c r="XX34" s="56"/>
      <c r="XY34" s="56"/>
      <c r="XZ34" s="56"/>
      <c r="YA34" s="56"/>
      <c r="YB34" s="56"/>
      <c r="YC34" s="56"/>
      <c r="YD34" s="56"/>
      <c r="YE34" s="56"/>
      <c r="YF34" s="56"/>
      <c r="YG34" s="56"/>
      <c r="YH34" s="56"/>
      <c r="YI34" s="56"/>
      <c r="YJ34" s="56"/>
      <c r="YK34" s="56"/>
      <c r="YL34" s="56"/>
      <c r="YM34" s="56"/>
      <c r="YN34" s="56"/>
      <c r="YO34" s="56"/>
      <c r="YP34" s="56"/>
      <c r="YQ34" s="56"/>
      <c r="YR34" s="56"/>
      <c r="YS34" s="56"/>
      <c r="YT34" s="56"/>
      <c r="YU34" s="56"/>
      <c r="YV34" s="56"/>
      <c r="YW34" s="56"/>
      <c r="YX34" s="56"/>
      <c r="YY34" s="56"/>
      <c r="YZ34" s="56"/>
      <c r="ZA34" s="56"/>
      <c r="ZB34" s="56"/>
      <c r="ZC34" s="56"/>
      <c r="ZD34" s="56"/>
      <c r="ZE34" s="56"/>
      <c r="ZF34" s="56"/>
      <c r="ZG34" s="56"/>
      <c r="ZH34" s="56"/>
      <c r="ZI34" s="56"/>
      <c r="ZJ34" s="56"/>
      <c r="ZK34" s="56"/>
      <c r="ZL34" s="56"/>
      <c r="ZM34" s="56"/>
      <c r="ZN34" s="56"/>
      <c r="ZO34" s="56"/>
      <c r="ZP34" s="56"/>
      <c r="ZQ34" s="56"/>
      <c r="ZR34" s="56"/>
      <c r="ZS34" s="56"/>
      <c r="ZT34" s="56"/>
      <c r="ZU34" s="56"/>
      <c r="ZV34" s="56"/>
      <c r="ZW34" s="56"/>
      <c r="ZX34" s="56"/>
      <c r="ZY34" s="56"/>
      <c r="ZZ34" s="56"/>
      <c r="AAA34" s="56"/>
      <c r="AAB34" s="56"/>
      <c r="AAC34" s="56"/>
      <c r="AAD34" s="56"/>
      <c r="AAE34" s="56"/>
      <c r="AAF34" s="56"/>
      <c r="AAG34" s="56"/>
      <c r="AAH34" s="56"/>
      <c r="AAI34" s="56"/>
      <c r="AAJ34" s="56"/>
      <c r="AAK34" s="56"/>
      <c r="AAL34" s="56"/>
      <c r="AAM34" s="56"/>
      <c r="AAN34" s="56"/>
      <c r="AAO34" s="56"/>
      <c r="AAP34" s="56"/>
      <c r="AAQ34" s="56"/>
      <c r="AAR34" s="56"/>
      <c r="AAS34" s="56"/>
      <c r="AAT34" s="56"/>
      <c r="AAU34" s="56"/>
      <c r="AAV34" s="56"/>
      <c r="AAW34" s="56"/>
      <c r="AAX34" s="56"/>
      <c r="AAY34" s="56"/>
      <c r="AAZ34" s="56"/>
      <c r="ABA34" s="56"/>
      <c r="ABB34" s="56"/>
      <c r="ABC34" s="56"/>
      <c r="ABD34" s="56"/>
      <c r="ABE34" s="56"/>
      <c r="ABF34" s="56"/>
      <c r="ABG34" s="56"/>
      <c r="ABH34" s="56"/>
      <c r="ABI34" s="56"/>
      <c r="ABJ34" s="56"/>
      <c r="ABK34" s="56"/>
      <c r="ABL34" s="56"/>
      <c r="ABM34" s="56"/>
      <c r="ABN34" s="56"/>
      <c r="ABO34" s="56"/>
      <c r="ABP34" s="56"/>
      <c r="ABQ34" s="56"/>
      <c r="ABR34" s="56"/>
      <c r="ABS34" s="56"/>
      <c r="ABT34" s="56"/>
      <c r="ABU34" s="56"/>
      <c r="ABV34" s="56"/>
      <c r="ABW34" s="56"/>
      <c r="ABX34" s="56"/>
      <c r="ABY34" s="56"/>
      <c r="ABZ34" s="56"/>
      <c r="ACA34" s="56"/>
      <c r="ACB34" s="56"/>
      <c r="ACC34" s="56"/>
      <c r="ACD34" s="56"/>
      <c r="ACE34" s="56"/>
      <c r="ACF34" s="56"/>
      <c r="ACG34" s="56"/>
      <c r="ACH34" s="56"/>
      <c r="ACI34" s="56"/>
      <c r="ACJ34" s="56"/>
      <c r="ACK34" s="56"/>
      <c r="ACL34" s="56"/>
      <c r="ACM34" s="56"/>
      <c r="ACN34" s="56"/>
      <c r="ACO34" s="56"/>
      <c r="ACP34" s="56"/>
      <c r="ACQ34" s="56"/>
      <c r="ACR34" s="56"/>
      <c r="ACS34" s="56"/>
      <c r="ACT34" s="56"/>
      <c r="ACU34" s="56"/>
      <c r="ACV34" s="56"/>
      <c r="ACW34" s="56"/>
      <c r="ACX34" s="56"/>
      <c r="ACY34" s="56"/>
      <c r="ACZ34" s="56"/>
      <c r="ADA34" s="56"/>
      <c r="ADB34" s="56"/>
      <c r="ADC34" s="56"/>
      <c r="ADD34" s="56"/>
      <c r="ADE34" s="56"/>
      <c r="ADF34" s="56"/>
      <c r="ADG34" s="56"/>
      <c r="ADH34" s="56"/>
      <c r="ADI34" s="56"/>
      <c r="ADJ34" s="56"/>
      <c r="ADK34" s="56"/>
      <c r="ADL34" s="56"/>
      <c r="ADM34" s="56"/>
      <c r="ADN34" s="56"/>
      <c r="ADO34" s="56"/>
      <c r="ADP34" s="56"/>
      <c r="ADQ34" s="56"/>
      <c r="ADR34" s="56"/>
      <c r="ADS34" s="56"/>
      <c r="ADT34" s="56"/>
      <c r="ADU34" s="56"/>
      <c r="ADV34" s="56"/>
      <c r="ADW34" s="56"/>
      <c r="ADX34" s="56"/>
      <c r="ADY34" s="56"/>
      <c r="ADZ34" s="56"/>
      <c r="AEA34" s="56"/>
      <c r="AEB34" s="56"/>
      <c r="AEC34" s="56"/>
      <c r="AED34" s="56"/>
      <c r="AEE34" s="56"/>
      <c r="AEF34" s="56"/>
      <c r="AEG34" s="56"/>
      <c r="AEH34" s="56"/>
      <c r="AEI34" s="56"/>
      <c r="AEJ34" s="56"/>
      <c r="AEK34" s="56"/>
      <c r="AEL34" s="56"/>
      <c r="AEM34" s="56"/>
      <c r="AEN34" s="56"/>
      <c r="AEO34" s="56"/>
      <c r="AEP34" s="56"/>
      <c r="AEQ34" s="56"/>
      <c r="AER34" s="56"/>
      <c r="AES34" s="56"/>
      <c r="AET34" s="56"/>
      <c r="AEU34" s="56"/>
      <c r="AEV34" s="56"/>
      <c r="AEW34" s="56"/>
      <c r="AEX34" s="56"/>
      <c r="AEY34" s="56"/>
      <c r="AEZ34" s="56"/>
      <c r="AFA34" s="56"/>
      <c r="AFB34" s="56"/>
      <c r="AFC34" s="56"/>
      <c r="AFD34" s="56"/>
      <c r="AFE34" s="56"/>
      <c r="AFF34" s="56"/>
      <c r="AFG34" s="56"/>
      <c r="AFH34" s="56"/>
      <c r="AFI34" s="56"/>
      <c r="AFJ34" s="56"/>
      <c r="AFK34" s="56"/>
      <c r="AFL34" s="56"/>
      <c r="AFM34" s="56"/>
      <c r="AFN34" s="56"/>
      <c r="AFO34" s="56"/>
      <c r="AFP34" s="56"/>
      <c r="AFQ34" s="56"/>
      <c r="AFR34" s="56"/>
      <c r="AFS34" s="56"/>
      <c r="AFT34" s="56"/>
      <c r="AFU34" s="56"/>
      <c r="AFV34" s="56"/>
      <c r="AFW34" s="56"/>
      <c r="AFX34" s="56"/>
      <c r="AFY34" s="56"/>
      <c r="AFZ34" s="56"/>
      <c r="AGA34" s="56"/>
      <c r="AGB34" s="56"/>
      <c r="AGC34" s="56"/>
      <c r="AGD34" s="56"/>
      <c r="AGE34" s="56"/>
      <c r="AGF34" s="56"/>
      <c r="AGG34" s="56"/>
      <c r="AGH34" s="56"/>
      <c r="AGI34" s="56"/>
      <c r="AGJ34" s="56"/>
      <c r="AGK34" s="56"/>
      <c r="AGL34" s="56"/>
      <c r="AGM34" s="56"/>
      <c r="AGN34" s="56"/>
      <c r="AGO34" s="56"/>
      <c r="AGP34" s="56"/>
      <c r="AGQ34" s="56"/>
      <c r="AGR34" s="56"/>
      <c r="AGS34" s="56"/>
      <c r="AGT34" s="56"/>
      <c r="AGU34" s="56"/>
      <c r="AGV34" s="56"/>
      <c r="AGW34" s="56"/>
      <c r="AGX34" s="56"/>
      <c r="AGY34" s="56"/>
      <c r="AGZ34" s="56"/>
      <c r="AHA34" s="56"/>
      <c r="AHB34" s="56"/>
      <c r="AHC34" s="56"/>
      <c r="AHD34" s="56"/>
      <c r="AHE34" s="56"/>
      <c r="AHF34" s="56"/>
      <c r="AHG34" s="56"/>
      <c r="AHH34" s="56"/>
      <c r="AHI34" s="56"/>
      <c r="AHJ34" s="56"/>
      <c r="AHK34" s="56"/>
      <c r="AHL34" s="56"/>
      <c r="AHM34" s="56"/>
      <c r="AHN34" s="56"/>
      <c r="AHO34" s="56"/>
      <c r="AHP34" s="56"/>
      <c r="AHQ34" s="56"/>
      <c r="AHR34" s="56"/>
      <c r="AHS34" s="56"/>
      <c r="AHT34" s="56"/>
      <c r="AHU34" s="56"/>
      <c r="AHV34" s="56"/>
      <c r="AHW34" s="56"/>
      <c r="AHX34" s="56"/>
      <c r="AHY34" s="56"/>
      <c r="AHZ34" s="56"/>
      <c r="AIA34" s="56"/>
      <c r="AIB34" s="56"/>
      <c r="AIC34" s="56"/>
      <c r="AID34" s="56"/>
      <c r="AIE34" s="56"/>
      <c r="AIF34" s="56"/>
      <c r="AIG34" s="56"/>
      <c r="AIH34" s="56"/>
      <c r="AII34" s="56"/>
      <c r="AIJ34" s="56"/>
      <c r="AIK34" s="56"/>
      <c r="AIL34" s="56"/>
      <c r="AIM34" s="56"/>
      <c r="AIN34" s="56"/>
      <c r="AIO34" s="56"/>
      <c r="AIP34" s="56"/>
      <c r="AIQ34" s="56"/>
      <c r="AIR34" s="56"/>
      <c r="AIS34" s="56"/>
      <c r="AIT34" s="56"/>
      <c r="AIU34" s="56"/>
      <c r="AIV34" s="56"/>
      <c r="AIW34" s="56"/>
      <c r="AIX34" s="56"/>
      <c r="AIY34" s="56"/>
      <c r="AIZ34" s="56"/>
      <c r="AJA34" s="56"/>
      <c r="AJB34" s="56"/>
      <c r="AJC34" s="56"/>
      <c r="AJD34" s="56"/>
      <c r="AJE34" s="56"/>
      <c r="AJF34" s="56"/>
      <c r="AJG34" s="56"/>
      <c r="AJH34" s="56"/>
      <c r="AJI34" s="56"/>
      <c r="AJJ34" s="56"/>
      <c r="AJK34" s="56"/>
      <c r="AJL34" s="56"/>
      <c r="AJM34" s="56"/>
      <c r="AJN34" s="56"/>
      <c r="AJO34" s="56"/>
      <c r="AJP34" s="56"/>
      <c r="AJQ34" s="56"/>
      <c r="AJR34" s="56"/>
      <c r="AJS34" s="56"/>
      <c r="AJT34" s="56"/>
      <c r="AJU34" s="56"/>
      <c r="AJV34" s="56"/>
      <c r="AJW34" s="56"/>
      <c r="AJX34" s="56"/>
      <c r="AJY34" s="56"/>
      <c r="AJZ34" s="56"/>
      <c r="AKA34" s="56"/>
      <c r="AKB34" s="56"/>
      <c r="AKC34" s="56"/>
      <c r="AKD34" s="56"/>
      <c r="AKE34" s="56"/>
      <c r="AKF34" s="56"/>
      <c r="AKG34" s="56"/>
      <c r="AKH34" s="56"/>
      <c r="AKI34" s="56"/>
      <c r="AKJ34" s="56"/>
      <c r="AKK34" s="56"/>
      <c r="AKL34" s="56"/>
      <c r="AKM34" s="56"/>
      <c r="AKN34" s="56"/>
      <c r="AKO34" s="56"/>
      <c r="AKP34" s="56"/>
      <c r="AKQ34" s="56"/>
      <c r="AKR34" s="56"/>
      <c r="AKS34" s="56"/>
      <c r="AKT34" s="56"/>
      <c r="AKU34" s="56"/>
      <c r="AKV34" s="56"/>
      <c r="AKW34" s="56"/>
      <c r="AKX34" s="56"/>
      <c r="AKY34" s="56"/>
      <c r="AKZ34" s="56"/>
      <c r="ALA34" s="56"/>
      <c r="ALB34" s="56"/>
      <c r="ALC34" s="56"/>
      <c r="ALD34" s="56"/>
      <c r="ALE34" s="56"/>
      <c r="ALF34" s="56"/>
      <c r="ALG34" s="56"/>
      <c r="ALH34" s="56"/>
      <c r="ALI34" s="56"/>
      <c r="ALJ34" s="56"/>
      <c r="ALK34" s="56"/>
      <c r="ALL34" s="56"/>
      <c r="ALM34" s="56"/>
      <c r="ALN34" s="56"/>
      <c r="ALO34" s="56"/>
      <c r="ALP34" s="56"/>
      <c r="ALQ34" s="56"/>
      <c r="ALR34" s="56"/>
      <c r="ALS34" s="56"/>
      <c r="ALT34" s="56"/>
      <c r="ALU34" s="56"/>
      <c r="ALV34" s="56"/>
    </row>
    <row r="35" spans="1:1010" ht="59.45" customHeight="1" x14ac:dyDescent="0.15">
      <c r="B35" s="236" t="s">
        <v>102</v>
      </c>
      <c r="C35" s="237"/>
      <c r="D35" s="237"/>
      <c r="E35" s="237"/>
      <c r="F35" s="237"/>
      <c r="G35" s="237"/>
      <c r="H35" s="237"/>
      <c r="I35" s="237"/>
      <c r="J35" s="237"/>
      <c r="K35" s="237"/>
      <c r="L35" s="237"/>
      <c r="M35" s="237"/>
      <c r="N35" s="237"/>
      <c r="O35" s="238"/>
      <c r="P35" s="44"/>
    </row>
    <row r="36" spans="1:1010" ht="22.5" customHeight="1" x14ac:dyDescent="0.15">
      <c r="B36" s="239" t="s">
        <v>97</v>
      </c>
      <c r="C36" s="240"/>
      <c r="D36" s="240"/>
      <c r="E36" s="240"/>
      <c r="F36" s="240"/>
      <c r="G36" s="240"/>
      <c r="H36" s="240"/>
      <c r="I36" s="240"/>
      <c r="J36" s="240"/>
      <c r="K36" s="240"/>
      <c r="L36" s="240"/>
      <c r="M36" s="240"/>
      <c r="N36" s="240"/>
      <c r="O36" s="241"/>
      <c r="P36" s="44"/>
    </row>
    <row r="37" spans="1:1010" ht="191.25" customHeight="1" x14ac:dyDescent="0.15">
      <c r="B37" s="233"/>
      <c r="C37" s="234"/>
      <c r="D37" s="234"/>
      <c r="E37" s="234"/>
      <c r="F37" s="234"/>
      <c r="G37" s="234"/>
      <c r="H37" s="234"/>
      <c r="I37" s="234"/>
      <c r="J37" s="234"/>
      <c r="K37" s="234"/>
      <c r="L37" s="234"/>
      <c r="M37" s="234"/>
      <c r="N37" s="234"/>
      <c r="O37" s="235"/>
      <c r="P37" s="44"/>
    </row>
    <row r="38" spans="1:1010" ht="30" customHeight="1" x14ac:dyDescent="0.15">
      <c r="B38" s="6"/>
      <c r="C38" s="7"/>
      <c r="D38" s="6"/>
      <c r="E38" s="33"/>
      <c r="F38" s="33"/>
      <c r="G38" s="33"/>
      <c r="H38" s="33"/>
      <c r="I38" s="53"/>
      <c r="J38" s="53"/>
      <c r="K38" s="53"/>
      <c r="L38" s="53"/>
      <c r="M38" s="53"/>
      <c r="N38" s="53"/>
      <c r="O38" s="53"/>
      <c r="P38" s="44"/>
    </row>
    <row r="39" spans="1:1010" s="58" customFormat="1" ht="30" customHeight="1" x14ac:dyDescent="0.15">
      <c r="A39" s="56"/>
      <c r="B39" s="60" t="s">
        <v>37</v>
      </c>
      <c r="C39" s="212" t="s">
        <v>38</v>
      </c>
      <c r="D39" s="212"/>
      <c r="E39" s="212"/>
      <c r="F39" s="212"/>
      <c r="G39" s="212"/>
      <c r="H39" s="212"/>
      <c r="I39" s="212"/>
      <c r="J39" s="212"/>
      <c r="K39" s="212"/>
      <c r="L39" s="212"/>
      <c r="M39" s="212"/>
      <c r="N39" s="212"/>
      <c r="O39" s="212"/>
      <c r="P39" s="57"/>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c r="TK39" s="56"/>
      <c r="TL39" s="56"/>
      <c r="TM39" s="56"/>
      <c r="TN39" s="56"/>
      <c r="TO39" s="56"/>
      <c r="TP39" s="56"/>
      <c r="TQ39" s="56"/>
      <c r="TR39" s="56"/>
      <c r="TS39" s="56"/>
      <c r="TT39" s="56"/>
      <c r="TU39" s="56"/>
      <c r="TV39" s="56"/>
      <c r="TW39" s="56"/>
      <c r="TX39" s="56"/>
      <c r="TY39" s="56"/>
      <c r="TZ39" s="56"/>
      <c r="UA39" s="56"/>
      <c r="UB39" s="56"/>
      <c r="UC39" s="56"/>
      <c r="UD39" s="56"/>
      <c r="UE39" s="56"/>
      <c r="UF39" s="56"/>
      <c r="UG39" s="56"/>
      <c r="UH39" s="56"/>
      <c r="UI39" s="56"/>
      <c r="UJ39" s="56"/>
      <c r="UK39" s="56"/>
      <c r="UL39" s="56"/>
      <c r="UM39" s="56"/>
      <c r="UN39" s="56"/>
      <c r="UO39" s="56"/>
      <c r="UP39" s="56"/>
      <c r="UQ39" s="56"/>
      <c r="UR39" s="56"/>
      <c r="US39" s="56"/>
      <c r="UT39" s="56"/>
      <c r="UU39" s="56"/>
      <c r="UV39" s="56"/>
      <c r="UW39" s="56"/>
      <c r="UX39" s="56"/>
      <c r="UY39" s="56"/>
      <c r="UZ39" s="56"/>
      <c r="VA39" s="56"/>
      <c r="VB39" s="56"/>
      <c r="VC39" s="56"/>
      <c r="VD39" s="56"/>
      <c r="VE39" s="56"/>
      <c r="VF39" s="56"/>
      <c r="VG39" s="56"/>
      <c r="VH39" s="56"/>
      <c r="VI39" s="56"/>
      <c r="VJ39" s="56"/>
      <c r="VK39" s="56"/>
      <c r="VL39" s="56"/>
      <c r="VM39" s="56"/>
      <c r="VN39" s="56"/>
      <c r="VO39" s="56"/>
      <c r="VP39" s="56"/>
      <c r="VQ39" s="56"/>
      <c r="VR39" s="56"/>
      <c r="VS39" s="56"/>
      <c r="VT39" s="56"/>
      <c r="VU39" s="56"/>
      <c r="VV39" s="56"/>
      <c r="VW39" s="56"/>
      <c r="VX39" s="56"/>
      <c r="VY39" s="56"/>
      <c r="VZ39" s="56"/>
      <c r="WA39" s="56"/>
      <c r="WB39" s="56"/>
      <c r="WC39" s="56"/>
      <c r="WD39" s="56"/>
      <c r="WE39" s="56"/>
      <c r="WF39" s="56"/>
      <c r="WG39" s="56"/>
      <c r="WH39" s="56"/>
      <c r="WI39" s="56"/>
      <c r="WJ39" s="56"/>
      <c r="WK39" s="56"/>
      <c r="WL39" s="56"/>
      <c r="WM39" s="56"/>
      <c r="WN39" s="56"/>
      <c r="WO39" s="56"/>
      <c r="WP39" s="56"/>
      <c r="WQ39" s="56"/>
      <c r="WR39" s="56"/>
      <c r="WS39" s="56"/>
      <c r="WT39" s="56"/>
      <c r="WU39" s="56"/>
      <c r="WV39" s="56"/>
      <c r="WW39" s="56"/>
      <c r="WX39" s="56"/>
      <c r="WY39" s="56"/>
      <c r="WZ39" s="56"/>
      <c r="XA39" s="56"/>
      <c r="XB39" s="56"/>
      <c r="XC39" s="56"/>
      <c r="XD39" s="56"/>
      <c r="XE39" s="56"/>
      <c r="XF39" s="56"/>
      <c r="XG39" s="56"/>
      <c r="XH39" s="56"/>
      <c r="XI39" s="56"/>
      <c r="XJ39" s="56"/>
      <c r="XK39" s="56"/>
      <c r="XL39" s="56"/>
      <c r="XM39" s="56"/>
      <c r="XN39" s="56"/>
      <c r="XO39" s="56"/>
      <c r="XP39" s="56"/>
      <c r="XQ39" s="56"/>
      <c r="XR39" s="56"/>
      <c r="XS39" s="56"/>
      <c r="XT39" s="56"/>
      <c r="XU39" s="56"/>
      <c r="XV39" s="56"/>
      <c r="XW39" s="56"/>
      <c r="XX39" s="56"/>
      <c r="XY39" s="56"/>
      <c r="XZ39" s="56"/>
      <c r="YA39" s="56"/>
      <c r="YB39" s="56"/>
      <c r="YC39" s="56"/>
      <c r="YD39" s="56"/>
      <c r="YE39" s="56"/>
      <c r="YF39" s="56"/>
      <c r="YG39" s="56"/>
      <c r="YH39" s="56"/>
      <c r="YI39" s="56"/>
      <c r="YJ39" s="56"/>
      <c r="YK39" s="56"/>
      <c r="YL39" s="56"/>
      <c r="YM39" s="56"/>
      <c r="YN39" s="56"/>
      <c r="YO39" s="56"/>
      <c r="YP39" s="56"/>
      <c r="YQ39" s="56"/>
      <c r="YR39" s="56"/>
      <c r="YS39" s="56"/>
      <c r="YT39" s="56"/>
      <c r="YU39" s="56"/>
      <c r="YV39" s="56"/>
      <c r="YW39" s="56"/>
      <c r="YX39" s="56"/>
      <c r="YY39" s="56"/>
      <c r="YZ39" s="56"/>
      <c r="ZA39" s="56"/>
      <c r="ZB39" s="56"/>
      <c r="ZC39" s="56"/>
      <c r="ZD39" s="56"/>
      <c r="ZE39" s="56"/>
      <c r="ZF39" s="56"/>
      <c r="ZG39" s="56"/>
      <c r="ZH39" s="56"/>
      <c r="ZI39" s="56"/>
      <c r="ZJ39" s="56"/>
      <c r="ZK39" s="56"/>
      <c r="ZL39" s="56"/>
      <c r="ZM39" s="56"/>
      <c r="ZN39" s="56"/>
      <c r="ZO39" s="56"/>
      <c r="ZP39" s="56"/>
      <c r="ZQ39" s="56"/>
      <c r="ZR39" s="56"/>
      <c r="ZS39" s="56"/>
      <c r="ZT39" s="56"/>
      <c r="ZU39" s="56"/>
      <c r="ZV39" s="56"/>
      <c r="ZW39" s="56"/>
      <c r="ZX39" s="56"/>
      <c r="ZY39" s="56"/>
      <c r="ZZ39" s="56"/>
      <c r="AAA39" s="56"/>
      <c r="AAB39" s="56"/>
      <c r="AAC39" s="56"/>
      <c r="AAD39" s="56"/>
      <c r="AAE39" s="56"/>
      <c r="AAF39" s="56"/>
      <c r="AAG39" s="56"/>
      <c r="AAH39" s="56"/>
      <c r="AAI39" s="56"/>
      <c r="AAJ39" s="56"/>
      <c r="AAK39" s="56"/>
      <c r="AAL39" s="56"/>
      <c r="AAM39" s="56"/>
      <c r="AAN39" s="56"/>
      <c r="AAO39" s="56"/>
      <c r="AAP39" s="56"/>
      <c r="AAQ39" s="56"/>
      <c r="AAR39" s="56"/>
      <c r="AAS39" s="56"/>
      <c r="AAT39" s="56"/>
      <c r="AAU39" s="56"/>
      <c r="AAV39" s="56"/>
      <c r="AAW39" s="56"/>
      <c r="AAX39" s="56"/>
      <c r="AAY39" s="56"/>
      <c r="AAZ39" s="56"/>
      <c r="ABA39" s="56"/>
      <c r="ABB39" s="56"/>
      <c r="ABC39" s="56"/>
      <c r="ABD39" s="56"/>
      <c r="ABE39" s="56"/>
      <c r="ABF39" s="56"/>
      <c r="ABG39" s="56"/>
      <c r="ABH39" s="56"/>
      <c r="ABI39" s="56"/>
      <c r="ABJ39" s="56"/>
      <c r="ABK39" s="56"/>
      <c r="ABL39" s="56"/>
      <c r="ABM39" s="56"/>
      <c r="ABN39" s="56"/>
      <c r="ABO39" s="56"/>
      <c r="ABP39" s="56"/>
      <c r="ABQ39" s="56"/>
      <c r="ABR39" s="56"/>
      <c r="ABS39" s="56"/>
      <c r="ABT39" s="56"/>
      <c r="ABU39" s="56"/>
      <c r="ABV39" s="56"/>
      <c r="ABW39" s="56"/>
      <c r="ABX39" s="56"/>
      <c r="ABY39" s="56"/>
      <c r="ABZ39" s="56"/>
      <c r="ACA39" s="56"/>
      <c r="ACB39" s="56"/>
      <c r="ACC39" s="56"/>
      <c r="ACD39" s="56"/>
      <c r="ACE39" s="56"/>
      <c r="ACF39" s="56"/>
      <c r="ACG39" s="56"/>
      <c r="ACH39" s="56"/>
      <c r="ACI39" s="56"/>
      <c r="ACJ39" s="56"/>
      <c r="ACK39" s="56"/>
      <c r="ACL39" s="56"/>
      <c r="ACM39" s="56"/>
      <c r="ACN39" s="56"/>
      <c r="ACO39" s="56"/>
      <c r="ACP39" s="56"/>
      <c r="ACQ39" s="56"/>
      <c r="ACR39" s="56"/>
      <c r="ACS39" s="56"/>
      <c r="ACT39" s="56"/>
      <c r="ACU39" s="56"/>
      <c r="ACV39" s="56"/>
      <c r="ACW39" s="56"/>
      <c r="ACX39" s="56"/>
      <c r="ACY39" s="56"/>
      <c r="ACZ39" s="56"/>
      <c r="ADA39" s="56"/>
      <c r="ADB39" s="56"/>
      <c r="ADC39" s="56"/>
      <c r="ADD39" s="56"/>
      <c r="ADE39" s="56"/>
      <c r="ADF39" s="56"/>
      <c r="ADG39" s="56"/>
      <c r="ADH39" s="56"/>
      <c r="ADI39" s="56"/>
      <c r="ADJ39" s="56"/>
      <c r="ADK39" s="56"/>
      <c r="ADL39" s="56"/>
      <c r="ADM39" s="56"/>
      <c r="ADN39" s="56"/>
      <c r="ADO39" s="56"/>
      <c r="ADP39" s="56"/>
      <c r="ADQ39" s="56"/>
      <c r="ADR39" s="56"/>
      <c r="ADS39" s="56"/>
      <c r="ADT39" s="56"/>
      <c r="ADU39" s="56"/>
      <c r="ADV39" s="56"/>
      <c r="ADW39" s="56"/>
      <c r="ADX39" s="56"/>
      <c r="ADY39" s="56"/>
      <c r="ADZ39" s="56"/>
      <c r="AEA39" s="56"/>
      <c r="AEB39" s="56"/>
      <c r="AEC39" s="56"/>
      <c r="AED39" s="56"/>
      <c r="AEE39" s="56"/>
      <c r="AEF39" s="56"/>
      <c r="AEG39" s="56"/>
      <c r="AEH39" s="56"/>
      <c r="AEI39" s="56"/>
      <c r="AEJ39" s="56"/>
      <c r="AEK39" s="56"/>
      <c r="AEL39" s="56"/>
      <c r="AEM39" s="56"/>
      <c r="AEN39" s="56"/>
      <c r="AEO39" s="56"/>
      <c r="AEP39" s="56"/>
      <c r="AEQ39" s="56"/>
      <c r="AER39" s="56"/>
      <c r="AES39" s="56"/>
      <c r="AET39" s="56"/>
      <c r="AEU39" s="56"/>
      <c r="AEV39" s="56"/>
      <c r="AEW39" s="56"/>
      <c r="AEX39" s="56"/>
      <c r="AEY39" s="56"/>
      <c r="AEZ39" s="56"/>
      <c r="AFA39" s="56"/>
      <c r="AFB39" s="56"/>
      <c r="AFC39" s="56"/>
      <c r="AFD39" s="56"/>
      <c r="AFE39" s="56"/>
      <c r="AFF39" s="56"/>
      <c r="AFG39" s="56"/>
      <c r="AFH39" s="56"/>
      <c r="AFI39" s="56"/>
      <c r="AFJ39" s="56"/>
      <c r="AFK39" s="56"/>
      <c r="AFL39" s="56"/>
      <c r="AFM39" s="56"/>
      <c r="AFN39" s="56"/>
      <c r="AFO39" s="56"/>
      <c r="AFP39" s="56"/>
      <c r="AFQ39" s="56"/>
      <c r="AFR39" s="56"/>
      <c r="AFS39" s="56"/>
      <c r="AFT39" s="56"/>
      <c r="AFU39" s="56"/>
      <c r="AFV39" s="56"/>
      <c r="AFW39" s="56"/>
      <c r="AFX39" s="56"/>
      <c r="AFY39" s="56"/>
      <c r="AFZ39" s="56"/>
      <c r="AGA39" s="56"/>
      <c r="AGB39" s="56"/>
      <c r="AGC39" s="56"/>
      <c r="AGD39" s="56"/>
      <c r="AGE39" s="56"/>
      <c r="AGF39" s="56"/>
      <c r="AGG39" s="56"/>
      <c r="AGH39" s="56"/>
      <c r="AGI39" s="56"/>
      <c r="AGJ39" s="56"/>
      <c r="AGK39" s="56"/>
      <c r="AGL39" s="56"/>
      <c r="AGM39" s="56"/>
      <c r="AGN39" s="56"/>
      <c r="AGO39" s="56"/>
      <c r="AGP39" s="56"/>
      <c r="AGQ39" s="56"/>
      <c r="AGR39" s="56"/>
      <c r="AGS39" s="56"/>
      <c r="AGT39" s="56"/>
      <c r="AGU39" s="56"/>
      <c r="AGV39" s="56"/>
      <c r="AGW39" s="56"/>
      <c r="AGX39" s="56"/>
      <c r="AGY39" s="56"/>
      <c r="AGZ39" s="56"/>
      <c r="AHA39" s="56"/>
      <c r="AHB39" s="56"/>
      <c r="AHC39" s="56"/>
      <c r="AHD39" s="56"/>
      <c r="AHE39" s="56"/>
      <c r="AHF39" s="56"/>
      <c r="AHG39" s="56"/>
      <c r="AHH39" s="56"/>
      <c r="AHI39" s="56"/>
      <c r="AHJ39" s="56"/>
      <c r="AHK39" s="56"/>
      <c r="AHL39" s="56"/>
      <c r="AHM39" s="56"/>
      <c r="AHN39" s="56"/>
      <c r="AHO39" s="56"/>
      <c r="AHP39" s="56"/>
      <c r="AHQ39" s="56"/>
      <c r="AHR39" s="56"/>
      <c r="AHS39" s="56"/>
      <c r="AHT39" s="56"/>
      <c r="AHU39" s="56"/>
      <c r="AHV39" s="56"/>
      <c r="AHW39" s="56"/>
      <c r="AHX39" s="56"/>
      <c r="AHY39" s="56"/>
      <c r="AHZ39" s="56"/>
      <c r="AIA39" s="56"/>
      <c r="AIB39" s="56"/>
      <c r="AIC39" s="56"/>
      <c r="AID39" s="56"/>
      <c r="AIE39" s="56"/>
      <c r="AIF39" s="56"/>
      <c r="AIG39" s="56"/>
      <c r="AIH39" s="56"/>
      <c r="AII39" s="56"/>
      <c r="AIJ39" s="56"/>
      <c r="AIK39" s="56"/>
      <c r="AIL39" s="56"/>
      <c r="AIM39" s="56"/>
      <c r="AIN39" s="56"/>
      <c r="AIO39" s="56"/>
      <c r="AIP39" s="56"/>
      <c r="AIQ39" s="56"/>
      <c r="AIR39" s="56"/>
      <c r="AIS39" s="56"/>
      <c r="AIT39" s="56"/>
      <c r="AIU39" s="56"/>
      <c r="AIV39" s="56"/>
      <c r="AIW39" s="56"/>
      <c r="AIX39" s="56"/>
      <c r="AIY39" s="56"/>
      <c r="AIZ39" s="56"/>
      <c r="AJA39" s="56"/>
      <c r="AJB39" s="56"/>
      <c r="AJC39" s="56"/>
      <c r="AJD39" s="56"/>
      <c r="AJE39" s="56"/>
      <c r="AJF39" s="56"/>
      <c r="AJG39" s="56"/>
      <c r="AJH39" s="56"/>
      <c r="AJI39" s="56"/>
      <c r="AJJ39" s="56"/>
      <c r="AJK39" s="56"/>
      <c r="AJL39" s="56"/>
      <c r="AJM39" s="56"/>
      <c r="AJN39" s="56"/>
      <c r="AJO39" s="56"/>
      <c r="AJP39" s="56"/>
      <c r="AJQ39" s="56"/>
      <c r="AJR39" s="56"/>
      <c r="AJS39" s="56"/>
      <c r="AJT39" s="56"/>
      <c r="AJU39" s="56"/>
      <c r="AJV39" s="56"/>
      <c r="AJW39" s="56"/>
      <c r="AJX39" s="56"/>
      <c r="AJY39" s="56"/>
      <c r="AJZ39" s="56"/>
      <c r="AKA39" s="56"/>
      <c r="AKB39" s="56"/>
      <c r="AKC39" s="56"/>
      <c r="AKD39" s="56"/>
      <c r="AKE39" s="56"/>
      <c r="AKF39" s="56"/>
      <c r="AKG39" s="56"/>
      <c r="AKH39" s="56"/>
      <c r="AKI39" s="56"/>
      <c r="AKJ39" s="56"/>
      <c r="AKK39" s="56"/>
      <c r="AKL39" s="56"/>
      <c r="AKM39" s="56"/>
      <c r="AKN39" s="56"/>
      <c r="AKO39" s="56"/>
      <c r="AKP39" s="56"/>
      <c r="AKQ39" s="56"/>
      <c r="AKR39" s="56"/>
      <c r="AKS39" s="56"/>
      <c r="AKT39" s="56"/>
      <c r="AKU39" s="56"/>
      <c r="AKV39" s="56"/>
      <c r="AKW39" s="56"/>
      <c r="AKX39" s="56"/>
      <c r="AKY39" s="56"/>
      <c r="AKZ39" s="56"/>
      <c r="ALA39" s="56"/>
      <c r="ALB39" s="56"/>
      <c r="ALC39" s="56"/>
      <c r="ALD39" s="56"/>
      <c r="ALE39" s="56"/>
      <c r="ALF39" s="56"/>
      <c r="ALG39" s="56"/>
      <c r="ALH39" s="56"/>
      <c r="ALI39" s="56"/>
      <c r="ALJ39" s="56"/>
      <c r="ALK39" s="56"/>
      <c r="ALL39" s="56"/>
      <c r="ALM39" s="56"/>
      <c r="ALN39" s="56"/>
      <c r="ALO39" s="56"/>
      <c r="ALP39" s="56"/>
      <c r="ALQ39" s="56"/>
      <c r="ALR39" s="56"/>
      <c r="ALS39" s="56"/>
      <c r="ALT39" s="56"/>
      <c r="ALU39" s="56"/>
      <c r="ALV39" s="56"/>
    </row>
    <row r="40" spans="1:1010" ht="30" customHeight="1" x14ac:dyDescent="0.15">
      <c r="B40" s="213" t="s">
        <v>120</v>
      </c>
      <c r="C40" s="213"/>
      <c r="D40" s="213"/>
      <c r="E40" s="213"/>
      <c r="F40" s="213"/>
      <c r="G40" s="213"/>
      <c r="H40" s="213"/>
      <c r="I40" s="213"/>
      <c r="J40" s="213"/>
      <c r="K40" s="213"/>
      <c r="L40" s="213"/>
      <c r="M40" s="213"/>
      <c r="N40" s="213"/>
      <c r="O40" s="213"/>
      <c r="P40" s="44"/>
    </row>
    <row r="41" spans="1:1010" ht="30" customHeight="1" x14ac:dyDescent="0.15">
      <c r="B41" s="213"/>
      <c r="C41" s="213"/>
      <c r="D41" s="213"/>
      <c r="E41" s="213"/>
      <c r="F41" s="213"/>
      <c r="G41" s="213"/>
      <c r="H41" s="213"/>
      <c r="I41" s="213"/>
      <c r="J41" s="213"/>
      <c r="K41" s="213"/>
      <c r="L41" s="213"/>
      <c r="M41" s="213"/>
      <c r="N41" s="213"/>
      <c r="O41" s="213"/>
      <c r="P41" s="44"/>
    </row>
    <row r="42" spans="1:1010" ht="30" customHeight="1" x14ac:dyDescent="0.15">
      <c r="B42" s="213"/>
      <c r="C42" s="213"/>
      <c r="D42" s="213"/>
      <c r="E42" s="213"/>
      <c r="F42" s="213"/>
      <c r="G42" s="213"/>
      <c r="H42" s="213"/>
      <c r="I42" s="213"/>
      <c r="J42" s="213"/>
      <c r="K42" s="213"/>
      <c r="L42" s="213"/>
      <c r="M42" s="213"/>
      <c r="N42" s="213"/>
      <c r="O42" s="213"/>
      <c r="P42" s="44"/>
    </row>
    <row r="43" spans="1:1010" ht="30" customHeight="1" x14ac:dyDescent="0.15">
      <c r="B43" s="213"/>
      <c r="C43" s="213"/>
      <c r="D43" s="213"/>
      <c r="E43" s="213"/>
      <c r="F43" s="213"/>
      <c r="G43" s="213"/>
      <c r="H43" s="213"/>
      <c r="I43" s="213"/>
      <c r="J43" s="213"/>
      <c r="K43" s="213"/>
      <c r="L43" s="213"/>
      <c r="M43" s="213"/>
      <c r="N43" s="213"/>
      <c r="O43" s="213"/>
      <c r="P43" s="44"/>
    </row>
    <row r="44" spans="1:1010" ht="30" customHeight="1" x14ac:dyDescent="0.15">
      <c r="B44" s="213"/>
      <c r="C44" s="213"/>
      <c r="D44" s="213"/>
      <c r="E44" s="213"/>
      <c r="F44" s="213"/>
      <c r="G44" s="213"/>
      <c r="H44" s="213"/>
      <c r="I44" s="213"/>
      <c r="J44" s="213"/>
      <c r="K44" s="213"/>
      <c r="L44" s="213"/>
      <c r="M44" s="213"/>
      <c r="N44" s="213"/>
      <c r="O44" s="213"/>
      <c r="P44" s="44"/>
    </row>
    <row r="45" spans="1:1010" ht="56.45" hidden="1" customHeight="1" x14ac:dyDescent="0.15">
      <c r="B45" s="214" t="s">
        <v>98</v>
      </c>
      <c r="C45" s="214"/>
      <c r="D45" s="214"/>
      <c r="E45" s="214"/>
      <c r="F45" s="214"/>
      <c r="G45" s="214"/>
      <c r="H45" s="214"/>
      <c r="I45" s="214"/>
      <c r="J45" s="214"/>
      <c r="K45" s="214"/>
      <c r="L45" s="214"/>
      <c r="M45" s="214"/>
      <c r="N45" s="214"/>
      <c r="O45" s="214"/>
      <c r="P45" s="44"/>
    </row>
    <row r="46" spans="1:1010" ht="30" customHeight="1" x14ac:dyDescent="0.15">
      <c r="B46" s="8"/>
      <c r="C46" s="8"/>
      <c r="D46" s="8"/>
      <c r="E46" s="8"/>
      <c r="F46" s="8"/>
      <c r="G46" s="8"/>
      <c r="H46" s="8"/>
      <c r="I46" s="8"/>
      <c r="J46" s="8"/>
      <c r="K46" s="8"/>
      <c r="L46" s="8"/>
      <c r="M46" s="8"/>
      <c r="N46" s="8"/>
      <c r="O46" s="8"/>
      <c r="P46" s="44"/>
    </row>
    <row r="47" spans="1:1010" s="58" customFormat="1" ht="27.6" customHeight="1" x14ac:dyDescent="0.15">
      <c r="A47" s="56"/>
      <c r="B47" s="61" t="s">
        <v>39</v>
      </c>
      <c r="C47" s="24" t="s">
        <v>40</v>
      </c>
      <c r="D47" s="24"/>
      <c r="E47" s="24"/>
      <c r="F47" s="25"/>
      <c r="G47" s="26"/>
      <c r="H47" s="26"/>
      <c r="I47" s="26"/>
      <c r="J47" s="26"/>
      <c r="K47" s="26"/>
      <c r="L47" s="26"/>
      <c r="M47" s="26"/>
      <c r="N47" s="26"/>
      <c r="O47" s="26"/>
      <c r="P47" s="57"/>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c r="TK47" s="56"/>
      <c r="TL47" s="56"/>
      <c r="TM47" s="56"/>
      <c r="TN47" s="56"/>
      <c r="TO47" s="56"/>
      <c r="TP47" s="56"/>
      <c r="TQ47" s="56"/>
      <c r="TR47" s="56"/>
      <c r="TS47" s="56"/>
      <c r="TT47" s="56"/>
      <c r="TU47" s="56"/>
      <c r="TV47" s="56"/>
      <c r="TW47" s="56"/>
      <c r="TX47" s="56"/>
      <c r="TY47" s="56"/>
      <c r="TZ47" s="56"/>
      <c r="UA47" s="56"/>
      <c r="UB47" s="56"/>
      <c r="UC47" s="56"/>
      <c r="UD47" s="56"/>
      <c r="UE47" s="56"/>
      <c r="UF47" s="56"/>
      <c r="UG47" s="56"/>
      <c r="UH47" s="56"/>
      <c r="UI47" s="56"/>
      <c r="UJ47" s="56"/>
      <c r="UK47" s="56"/>
      <c r="UL47" s="56"/>
      <c r="UM47" s="56"/>
      <c r="UN47" s="56"/>
      <c r="UO47" s="56"/>
      <c r="UP47" s="56"/>
      <c r="UQ47" s="56"/>
      <c r="UR47" s="56"/>
      <c r="US47" s="56"/>
      <c r="UT47" s="56"/>
      <c r="UU47" s="56"/>
      <c r="UV47" s="56"/>
      <c r="UW47" s="56"/>
      <c r="UX47" s="56"/>
      <c r="UY47" s="56"/>
      <c r="UZ47" s="56"/>
      <c r="VA47" s="56"/>
      <c r="VB47" s="56"/>
      <c r="VC47" s="56"/>
      <c r="VD47" s="56"/>
      <c r="VE47" s="56"/>
      <c r="VF47" s="56"/>
      <c r="VG47" s="56"/>
      <c r="VH47" s="56"/>
      <c r="VI47" s="56"/>
      <c r="VJ47" s="56"/>
      <c r="VK47" s="56"/>
      <c r="VL47" s="56"/>
      <c r="VM47" s="56"/>
      <c r="VN47" s="56"/>
      <c r="VO47" s="56"/>
      <c r="VP47" s="56"/>
      <c r="VQ47" s="56"/>
      <c r="VR47" s="56"/>
      <c r="VS47" s="56"/>
      <c r="VT47" s="56"/>
      <c r="VU47" s="56"/>
      <c r="VV47" s="56"/>
      <c r="VW47" s="56"/>
      <c r="VX47" s="56"/>
      <c r="VY47" s="56"/>
      <c r="VZ47" s="56"/>
      <c r="WA47" s="56"/>
      <c r="WB47" s="56"/>
      <c r="WC47" s="56"/>
      <c r="WD47" s="56"/>
      <c r="WE47" s="56"/>
      <c r="WF47" s="56"/>
      <c r="WG47" s="56"/>
      <c r="WH47" s="56"/>
      <c r="WI47" s="56"/>
      <c r="WJ47" s="56"/>
      <c r="WK47" s="56"/>
      <c r="WL47" s="56"/>
      <c r="WM47" s="56"/>
      <c r="WN47" s="56"/>
      <c r="WO47" s="56"/>
      <c r="WP47" s="56"/>
      <c r="WQ47" s="56"/>
      <c r="WR47" s="56"/>
      <c r="WS47" s="56"/>
      <c r="WT47" s="56"/>
      <c r="WU47" s="56"/>
      <c r="WV47" s="56"/>
      <c r="WW47" s="56"/>
      <c r="WX47" s="56"/>
      <c r="WY47" s="56"/>
      <c r="WZ47" s="56"/>
      <c r="XA47" s="56"/>
      <c r="XB47" s="56"/>
      <c r="XC47" s="56"/>
      <c r="XD47" s="56"/>
      <c r="XE47" s="56"/>
      <c r="XF47" s="56"/>
      <c r="XG47" s="56"/>
      <c r="XH47" s="56"/>
      <c r="XI47" s="56"/>
      <c r="XJ47" s="56"/>
      <c r="XK47" s="56"/>
      <c r="XL47" s="56"/>
      <c r="XM47" s="56"/>
      <c r="XN47" s="56"/>
      <c r="XO47" s="56"/>
      <c r="XP47" s="56"/>
      <c r="XQ47" s="56"/>
      <c r="XR47" s="56"/>
      <c r="XS47" s="56"/>
      <c r="XT47" s="56"/>
      <c r="XU47" s="56"/>
      <c r="XV47" s="56"/>
      <c r="XW47" s="56"/>
      <c r="XX47" s="56"/>
      <c r="XY47" s="56"/>
      <c r="XZ47" s="56"/>
      <c r="YA47" s="56"/>
      <c r="YB47" s="56"/>
      <c r="YC47" s="56"/>
      <c r="YD47" s="56"/>
      <c r="YE47" s="56"/>
      <c r="YF47" s="56"/>
      <c r="YG47" s="56"/>
      <c r="YH47" s="56"/>
      <c r="YI47" s="56"/>
      <c r="YJ47" s="56"/>
      <c r="YK47" s="56"/>
      <c r="YL47" s="56"/>
      <c r="YM47" s="56"/>
      <c r="YN47" s="56"/>
      <c r="YO47" s="56"/>
      <c r="YP47" s="56"/>
      <c r="YQ47" s="56"/>
      <c r="YR47" s="56"/>
      <c r="YS47" s="56"/>
      <c r="YT47" s="56"/>
      <c r="YU47" s="56"/>
      <c r="YV47" s="56"/>
      <c r="YW47" s="56"/>
      <c r="YX47" s="56"/>
      <c r="YY47" s="56"/>
      <c r="YZ47" s="56"/>
      <c r="ZA47" s="56"/>
      <c r="ZB47" s="56"/>
      <c r="ZC47" s="56"/>
      <c r="ZD47" s="56"/>
      <c r="ZE47" s="56"/>
      <c r="ZF47" s="56"/>
      <c r="ZG47" s="56"/>
      <c r="ZH47" s="56"/>
      <c r="ZI47" s="56"/>
      <c r="ZJ47" s="56"/>
      <c r="ZK47" s="56"/>
      <c r="ZL47" s="56"/>
      <c r="ZM47" s="56"/>
      <c r="ZN47" s="56"/>
      <c r="ZO47" s="56"/>
      <c r="ZP47" s="56"/>
      <c r="ZQ47" s="56"/>
      <c r="ZR47" s="56"/>
      <c r="ZS47" s="56"/>
      <c r="ZT47" s="56"/>
      <c r="ZU47" s="56"/>
      <c r="ZV47" s="56"/>
      <c r="ZW47" s="56"/>
      <c r="ZX47" s="56"/>
      <c r="ZY47" s="56"/>
      <c r="ZZ47" s="56"/>
      <c r="AAA47" s="56"/>
      <c r="AAB47" s="56"/>
      <c r="AAC47" s="56"/>
      <c r="AAD47" s="56"/>
      <c r="AAE47" s="56"/>
      <c r="AAF47" s="56"/>
      <c r="AAG47" s="56"/>
      <c r="AAH47" s="56"/>
      <c r="AAI47" s="56"/>
      <c r="AAJ47" s="56"/>
      <c r="AAK47" s="56"/>
      <c r="AAL47" s="56"/>
      <c r="AAM47" s="56"/>
      <c r="AAN47" s="56"/>
      <c r="AAO47" s="56"/>
      <c r="AAP47" s="56"/>
      <c r="AAQ47" s="56"/>
      <c r="AAR47" s="56"/>
      <c r="AAS47" s="56"/>
      <c r="AAT47" s="56"/>
      <c r="AAU47" s="56"/>
      <c r="AAV47" s="56"/>
      <c r="AAW47" s="56"/>
      <c r="AAX47" s="56"/>
      <c r="AAY47" s="56"/>
      <c r="AAZ47" s="56"/>
      <c r="ABA47" s="56"/>
      <c r="ABB47" s="56"/>
      <c r="ABC47" s="56"/>
      <c r="ABD47" s="56"/>
      <c r="ABE47" s="56"/>
      <c r="ABF47" s="56"/>
      <c r="ABG47" s="56"/>
      <c r="ABH47" s="56"/>
      <c r="ABI47" s="56"/>
      <c r="ABJ47" s="56"/>
      <c r="ABK47" s="56"/>
      <c r="ABL47" s="56"/>
      <c r="ABM47" s="56"/>
      <c r="ABN47" s="56"/>
      <c r="ABO47" s="56"/>
      <c r="ABP47" s="56"/>
      <c r="ABQ47" s="56"/>
      <c r="ABR47" s="56"/>
      <c r="ABS47" s="56"/>
      <c r="ABT47" s="56"/>
      <c r="ABU47" s="56"/>
      <c r="ABV47" s="56"/>
      <c r="ABW47" s="56"/>
      <c r="ABX47" s="56"/>
      <c r="ABY47" s="56"/>
      <c r="ABZ47" s="56"/>
      <c r="ACA47" s="56"/>
      <c r="ACB47" s="56"/>
      <c r="ACC47" s="56"/>
      <c r="ACD47" s="56"/>
      <c r="ACE47" s="56"/>
      <c r="ACF47" s="56"/>
      <c r="ACG47" s="56"/>
      <c r="ACH47" s="56"/>
      <c r="ACI47" s="56"/>
      <c r="ACJ47" s="56"/>
      <c r="ACK47" s="56"/>
      <c r="ACL47" s="56"/>
      <c r="ACM47" s="56"/>
      <c r="ACN47" s="56"/>
      <c r="ACO47" s="56"/>
      <c r="ACP47" s="56"/>
      <c r="ACQ47" s="56"/>
      <c r="ACR47" s="56"/>
      <c r="ACS47" s="56"/>
      <c r="ACT47" s="56"/>
      <c r="ACU47" s="56"/>
      <c r="ACV47" s="56"/>
      <c r="ACW47" s="56"/>
      <c r="ACX47" s="56"/>
      <c r="ACY47" s="56"/>
      <c r="ACZ47" s="56"/>
      <c r="ADA47" s="56"/>
      <c r="ADB47" s="56"/>
      <c r="ADC47" s="56"/>
      <c r="ADD47" s="56"/>
      <c r="ADE47" s="56"/>
      <c r="ADF47" s="56"/>
      <c r="ADG47" s="56"/>
      <c r="ADH47" s="56"/>
      <c r="ADI47" s="56"/>
      <c r="ADJ47" s="56"/>
      <c r="ADK47" s="56"/>
      <c r="ADL47" s="56"/>
      <c r="ADM47" s="56"/>
      <c r="ADN47" s="56"/>
      <c r="ADO47" s="56"/>
      <c r="ADP47" s="56"/>
      <c r="ADQ47" s="56"/>
      <c r="ADR47" s="56"/>
      <c r="ADS47" s="56"/>
      <c r="ADT47" s="56"/>
      <c r="ADU47" s="56"/>
      <c r="ADV47" s="56"/>
      <c r="ADW47" s="56"/>
      <c r="ADX47" s="56"/>
      <c r="ADY47" s="56"/>
      <c r="ADZ47" s="56"/>
      <c r="AEA47" s="56"/>
      <c r="AEB47" s="56"/>
      <c r="AEC47" s="56"/>
      <c r="AED47" s="56"/>
      <c r="AEE47" s="56"/>
      <c r="AEF47" s="56"/>
      <c r="AEG47" s="56"/>
      <c r="AEH47" s="56"/>
      <c r="AEI47" s="56"/>
      <c r="AEJ47" s="56"/>
      <c r="AEK47" s="56"/>
      <c r="AEL47" s="56"/>
      <c r="AEM47" s="56"/>
      <c r="AEN47" s="56"/>
      <c r="AEO47" s="56"/>
      <c r="AEP47" s="56"/>
      <c r="AEQ47" s="56"/>
      <c r="AER47" s="56"/>
      <c r="AES47" s="56"/>
      <c r="AET47" s="56"/>
      <c r="AEU47" s="56"/>
      <c r="AEV47" s="56"/>
      <c r="AEW47" s="56"/>
      <c r="AEX47" s="56"/>
      <c r="AEY47" s="56"/>
      <c r="AEZ47" s="56"/>
      <c r="AFA47" s="56"/>
      <c r="AFB47" s="56"/>
      <c r="AFC47" s="56"/>
      <c r="AFD47" s="56"/>
      <c r="AFE47" s="56"/>
      <c r="AFF47" s="56"/>
      <c r="AFG47" s="56"/>
      <c r="AFH47" s="56"/>
      <c r="AFI47" s="56"/>
      <c r="AFJ47" s="56"/>
      <c r="AFK47" s="56"/>
      <c r="AFL47" s="56"/>
      <c r="AFM47" s="56"/>
      <c r="AFN47" s="56"/>
      <c r="AFO47" s="56"/>
      <c r="AFP47" s="56"/>
      <c r="AFQ47" s="56"/>
      <c r="AFR47" s="56"/>
      <c r="AFS47" s="56"/>
      <c r="AFT47" s="56"/>
      <c r="AFU47" s="56"/>
      <c r="AFV47" s="56"/>
      <c r="AFW47" s="56"/>
      <c r="AFX47" s="56"/>
      <c r="AFY47" s="56"/>
      <c r="AFZ47" s="56"/>
      <c r="AGA47" s="56"/>
      <c r="AGB47" s="56"/>
      <c r="AGC47" s="56"/>
      <c r="AGD47" s="56"/>
      <c r="AGE47" s="56"/>
      <c r="AGF47" s="56"/>
      <c r="AGG47" s="56"/>
      <c r="AGH47" s="56"/>
      <c r="AGI47" s="56"/>
      <c r="AGJ47" s="56"/>
      <c r="AGK47" s="56"/>
      <c r="AGL47" s="56"/>
      <c r="AGM47" s="56"/>
      <c r="AGN47" s="56"/>
      <c r="AGO47" s="56"/>
      <c r="AGP47" s="56"/>
      <c r="AGQ47" s="56"/>
      <c r="AGR47" s="56"/>
      <c r="AGS47" s="56"/>
      <c r="AGT47" s="56"/>
      <c r="AGU47" s="56"/>
      <c r="AGV47" s="56"/>
      <c r="AGW47" s="56"/>
      <c r="AGX47" s="56"/>
      <c r="AGY47" s="56"/>
      <c r="AGZ47" s="56"/>
      <c r="AHA47" s="56"/>
      <c r="AHB47" s="56"/>
      <c r="AHC47" s="56"/>
      <c r="AHD47" s="56"/>
      <c r="AHE47" s="56"/>
      <c r="AHF47" s="56"/>
      <c r="AHG47" s="56"/>
      <c r="AHH47" s="56"/>
      <c r="AHI47" s="56"/>
      <c r="AHJ47" s="56"/>
      <c r="AHK47" s="56"/>
      <c r="AHL47" s="56"/>
      <c r="AHM47" s="56"/>
      <c r="AHN47" s="56"/>
      <c r="AHO47" s="56"/>
      <c r="AHP47" s="56"/>
      <c r="AHQ47" s="56"/>
      <c r="AHR47" s="56"/>
      <c r="AHS47" s="56"/>
      <c r="AHT47" s="56"/>
      <c r="AHU47" s="56"/>
      <c r="AHV47" s="56"/>
      <c r="AHW47" s="56"/>
      <c r="AHX47" s="56"/>
      <c r="AHY47" s="56"/>
      <c r="AHZ47" s="56"/>
      <c r="AIA47" s="56"/>
      <c r="AIB47" s="56"/>
      <c r="AIC47" s="56"/>
      <c r="AID47" s="56"/>
      <c r="AIE47" s="56"/>
      <c r="AIF47" s="56"/>
      <c r="AIG47" s="56"/>
      <c r="AIH47" s="56"/>
      <c r="AII47" s="56"/>
      <c r="AIJ47" s="56"/>
      <c r="AIK47" s="56"/>
      <c r="AIL47" s="56"/>
      <c r="AIM47" s="56"/>
      <c r="AIN47" s="56"/>
      <c r="AIO47" s="56"/>
      <c r="AIP47" s="56"/>
      <c r="AIQ47" s="56"/>
      <c r="AIR47" s="56"/>
      <c r="AIS47" s="56"/>
      <c r="AIT47" s="56"/>
      <c r="AIU47" s="56"/>
      <c r="AIV47" s="56"/>
      <c r="AIW47" s="56"/>
      <c r="AIX47" s="56"/>
      <c r="AIY47" s="56"/>
      <c r="AIZ47" s="56"/>
      <c r="AJA47" s="56"/>
      <c r="AJB47" s="56"/>
      <c r="AJC47" s="56"/>
      <c r="AJD47" s="56"/>
      <c r="AJE47" s="56"/>
      <c r="AJF47" s="56"/>
      <c r="AJG47" s="56"/>
      <c r="AJH47" s="56"/>
      <c r="AJI47" s="56"/>
      <c r="AJJ47" s="56"/>
      <c r="AJK47" s="56"/>
      <c r="AJL47" s="56"/>
      <c r="AJM47" s="56"/>
      <c r="AJN47" s="56"/>
      <c r="AJO47" s="56"/>
      <c r="AJP47" s="56"/>
      <c r="AJQ47" s="56"/>
      <c r="AJR47" s="56"/>
      <c r="AJS47" s="56"/>
      <c r="AJT47" s="56"/>
      <c r="AJU47" s="56"/>
      <c r="AJV47" s="56"/>
      <c r="AJW47" s="56"/>
      <c r="AJX47" s="56"/>
      <c r="AJY47" s="56"/>
      <c r="AJZ47" s="56"/>
      <c r="AKA47" s="56"/>
      <c r="AKB47" s="56"/>
      <c r="AKC47" s="56"/>
      <c r="AKD47" s="56"/>
      <c r="AKE47" s="56"/>
      <c r="AKF47" s="56"/>
      <c r="AKG47" s="56"/>
      <c r="AKH47" s="56"/>
      <c r="AKI47" s="56"/>
      <c r="AKJ47" s="56"/>
      <c r="AKK47" s="56"/>
      <c r="AKL47" s="56"/>
      <c r="AKM47" s="56"/>
      <c r="AKN47" s="56"/>
      <c r="AKO47" s="56"/>
      <c r="AKP47" s="56"/>
      <c r="AKQ47" s="56"/>
      <c r="AKR47" s="56"/>
      <c r="AKS47" s="56"/>
      <c r="AKT47" s="56"/>
      <c r="AKU47" s="56"/>
      <c r="AKV47" s="56"/>
      <c r="AKW47" s="56"/>
      <c r="AKX47" s="56"/>
      <c r="AKY47" s="56"/>
      <c r="AKZ47" s="56"/>
      <c r="ALA47" s="56"/>
      <c r="ALB47" s="56"/>
      <c r="ALC47" s="56"/>
      <c r="ALD47" s="56"/>
      <c r="ALE47" s="56"/>
      <c r="ALF47" s="56"/>
      <c r="ALG47" s="56"/>
      <c r="ALH47" s="56"/>
      <c r="ALI47" s="56"/>
      <c r="ALJ47" s="56"/>
      <c r="ALK47" s="56"/>
      <c r="ALL47" s="56"/>
      <c r="ALM47" s="56"/>
      <c r="ALN47" s="56"/>
      <c r="ALO47" s="56"/>
      <c r="ALP47" s="56"/>
      <c r="ALQ47" s="56"/>
      <c r="ALR47" s="56"/>
      <c r="ALS47" s="56"/>
      <c r="ALT47" s="56"/>
      <c r="ALU47" s="56"/>
      <c r="ALV47" s="56"/>
    </row>
    <row r="48" spans="1:1010" ht="30" hidden="1" customHeight="1" x14ac:dyDescent="0.15">
      <c r="B48" s="242" t="s">
        <v>41</v>
      </c>
      <c r="C48" s="242"/>
      <c r="D48" s="242"/>
      <c r="E48" s="242"/>
      <c r="F48" s="242"/>
      <c r="G48" s="242"/>
      <c r="H48" s="242"/>
      <c r="I48" s="242"/>
      <c r="J48" s="242"/>
      <c r="K48" s="242"/>
      <c r="L48" s="242"/>
      <c r="M48" s="242"/>
      <c r="N48" s="242"/>
      <c r="O48" s="242"/>
      <c r="P48" s="62"/>
    </row>
    <row r="49" spans="1:1010" ht="94.15" customHeight="1" x14ac:dyDescent="0.15">
      <c r="B49" s="243" t="s">
        <v>129</v>
      </c>
      <c r="C49" s="244"/>
      <c r="D49" s="244"/>
      <c r="E49" s="244"/>
      <c r="F49" s="244"/>
      <c r="G49" s="244"/>
      <c r="H49" s="244"/>
      <c r="I49" s="244"/>
      <c r="J49" s="244"/>
      <c r="K49" s="244"/>
      <c r="L49" s="244"/>
      <c r="M49" s="244"/>
      <c r="N49" s="244"/>
      <c r="O49" s="244"/>
      <c r="P49" s="62"/>
    </row>
    <row r="50" spans="1:1010" ht="3" customHeight="1" x14ac:dyDescent="0.15">
      <c r="P50" s="62"/>
    </row>
    <row r="51" spans="1:1010" ht="30" customHeight="1" x14ac:dyDescent="0.15">
      <c r="P51" s="62"/>
    </row>
    <row r="52" spans="1:1010" ht="33.6" customHeight="1" x14ac:dyDescent="0.15">
      <c r="B52" s="79" t="s">
        <v>42</v>
      </c>
      <c r="C52" s="47"/>
      <c r="D52" s="47"/>
      <c r="E52" s="9"/>
      <c r="F52" s="9"/>
      <c r="G52" s="9"/>
      <c r="H52" s="9"/>
      <c r="I52" s="9"/>
      <c r="J52" s="9"/>
      <c r="K52" s="9"/>
      <c r="L52" s="9"/>
      <c r="M52" s="9"/>
      <c r="N52" s="9"/>
      <c r="O52" s="9"/>
      <c r="P52" s="63"/>
    </row>
    <row r="53" spans="1:1010" s="58" customFormat="1" ht="33.6" customHeight="1" x14ac:dyDescent="0.15">
      <c r="A53" s="56"/>
      <c r="B53" s="60" t="s">
        <v>10</v>
      </c>
      <c r="C53" s="212" t="s">
        <v>43</v>
      </c>
      <c r="D53" s="212"/>
      <c r="E53" s="27"/>
      <c r="F53" s="27"/>
      <c r="G53" s="27"/>
      <c r="H53" s="27"/>
      <c r="I53" s="27"/>
      <c r="J53" s="27"/>
      <c r="K53" s="27"/>
      <c r="L53" s="27"/>
      <c r="M53" s="27"/>
      <c r="N53" s="27"/>
      <c r="O53" s="27"/>
      <c r="P53" s="64"/>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c r="TN53" s="56"/>
      <c r="TO53" s="56"/>
      <c r="TP53" s="56"/>
      <c r="TQ53" s="56"/>
      <c r="TR53" s="56"/>
      <c r="TS53" s="56"/>
      <c r="TT53" s="56"/>
      <c r="TU53" s="56"/>
      <c r="TV53" s="56"/>
      <c r="TW53" s="56"/>
      <c r="TX53" s="56"/>
      <c r="TY53" s="56"/>
      <c r="TZ53" s="56"/>
      <c r="UA53" s="56"/>
      <c r="UB53" s="56"/>
      <c r="UC53" s="56"/>
      <c r="UD53" s="56"/>
      <c r="UE53" s="56"/>
      <c r="UF53" s="56"/>
      <c r="UG53" s="56"/>
      <c r="UH53" s="56"/>
      <c r="UI53" s="56"/>
      <c r="UJ53" s="56"/>
      <c r="UK53" s="56"/>
      <c r="UL53" s="56"/>
      <c r="UM53" s="56"/>
      <c r="UN53" s="56"/>
      <c r="UO53" s="56"/>
      <c r="UP53" s="56"/>
      <c r="UQ53" s="56"/>
      <c r="UR53" s="56"/>
      <c r="US53" s="56"/>
      <c r="UT53" s="56"/>
      <c r="UU53" s="56"/>
      <c r="UV53" s="56"/>
      <c r="UW53" s="56"/>
      <c r="UX53" s="56"/>
      <c r="UY53" s="56"/>
      <c r="UZ53" s="56"/>
      <c r="VA53" s="56"/>
      <c r="VB53" s="56"/>
      <c r="VC53" s="56"/>
      <c r="VD53" s="56"/>
      <c r="VE53" s="56"/>
      <c r="VF53" s="56"/>
      <c r="VG53" s="56"/>
      <c r="VH53" s="56"/>
      <c r="VI53" s="56"/>
      <c r="VJ53" s="56"/>
      <c r="VK53" s="56"/>
      <c r="VL53" s="56"/>
      <c r="VM53" s="56"/>
      <c r="VN53" s="56"/>
      <c r="VO53" s="56"/>
      <c r="VP53" s="56"/>
      <c r="VQ53" s="56"/>
      <c r="VR53" s="56"/>
      <c r="VS53" s="56"/>
      <c r="VT53" s="56"/>
      <c r="VU53" s="56"/>
      <c r="VV53" s="56"/>
      <c r="VW53" s="56"/>
      <c r="VX53" s="56"/>
      <c r="VY53" s="56"/>
      <c r="VZ53" s="56"/>
      <c r="WA53" s="56"/>
      <c r="WB53" s="56"/>
      <c r="WC53" s="56"/>
      <c r="WD53" s="56"/>
      <c r="WE53" s="56"/>
      <c r="WF53" s="56"/>
      <c r="WG53" s="56"/>
      <c r="WH53" s="56"/>
      <c r="WI53" s="56"/>
      <c r="WJ53" s="56"/>
      <c r="WK53" s="56"/>
      <c r="WL53" s="56"/>
      <c r="WM53" s="56"/>
      <c r="WN53" s="56"/>
      <c r="WO53" s="56"/>
      <c r="WP53" s="56"/>
      <c r="WQ53" s="56"/>
      <c r="WR53" s="56"/>
      <c r="WS53" s="56"/>
      <c r="WT53" s="56"/>
      <c r="WU53" s="56"/>
      <c r="WV53" s="56"/>
      <c r="WW53" s="56"/>
      <c r="WX53" s="56"/>
      <c r="WY53" s="56"/>
      <c r="WZ53" s="56"/>
      <c r="XA53" s="56"/>
      <c r="XB53" s="56"/>
      <c r="XC53" s="56"/>
      <c r="XD53" s="56"/>
      <c r="XE53" s="56"/>
      <c r="XF53" s="56"/>
      <c r="XG53" s="56"/>
      <c r="XH53" s="56"/>
      <c r="XI53" s="56"/>
      <c r="XJ53" s="56"/>
      <c r="XK53" s="56"/>
      <c r="XL53" s="56"/>
      <c r="XM53" s="56"/>
      <c r="XN53" s="56"/>
      <c r="XO53" s="56"/>
      <c r="XP53" s="56"/>
      <c r="XQ53" s="56"/>
      <c r="XR53" s="56"/>
      <c r="XS53" s="56"/>
      <c r="XT53" s="56"/>
      <c r="XU53" s="56"/>
      <c r="XV53" s="56"/>
      <c r="XW53" s="56"/>
      <c r="XX53" s="56"/>
      <c r="XY53" s="56"/>
      <c r="XZ53" s="56"/>
      <c r="YA53" s="56"/>
      <c r="YB53" s="56"/>
      <c r="YC53" s="56"/>
      <c r="YD53" s="56"/>
      <c r="YE53" s="56"/>
      <c r="YF53" s="56"/>
      <c r="YG53" s="56"/>
      <c r="YH53" s="56"/>
      <c r="YI53" s="56"/>
      <c r="YJ53" s="56"/>
      <c r="YK53" s="56"/>
      <c r="YL53" s="56"/>
      <c r="YM53" s="56"/>
      <c r="YN53" s="56"/>
      <c r="YO53" s="56"/>
      <c r="YP53" s="56"/>
      <c r="YQ53" s="56"/>
      <c r="YR53" s="56"/>
      <c r="YS53" s="56"/>
      <c r="YT53" s="56"/>
      <c r="YU53" s="56"/>
      <c r="YV53" s="56"/>
      <c r="YW53" s="56"/>
      <c r="YX53" s="56"/>
      <c r="YY53" s="56"/>
      <c r="YZ53" s="56"/>
      <c r="ZA53" s="56"/>
      <c r="ZB53" s="56"/>
      <c r="ZC53" s="56"/>
      <c r="ZD53" s="56"/>
      <c r="ZE53" s="56"/>
      <c r="ZF53" s="56"/>
      <c r="ZG53" s="56"/>
      <c r="ZH53" s="56"/>
      <c r="ZI53" s="56"/>
      <c r="ZJ53" s="56"/>
      <c r="ZK53" s="56"/>
      <c r="ZL53" s="56"/>
      <c r="ZM53" s="56"/>
      <c r="ZN53" s="56"/>
      <c r="ZO53" s="56"/>
      <c r="ZP53" s="56"/>
      <c r="ZQ53" s="56"/>
      <c r="ZR53" s="56"/>
      <c r="ZS53" s="56"/>
      <c r="ZT53" s="56"/>
      <c r="ZU53" s="56"/>
      <c r="ZV53" s="56"/>
      <c r="ZW53" s="56"/>
      <c r="ZX53" s="56"/>
      <c r="ZY53" s="56"/>
      <c r="ZZ53" s="56"/>
      <c r="AAA53" s="56"/>
      <c r="AAB53" s="56"/>
      <c r="AAC53" s="56"/>
      <c r="AAD53" s="56"/>
      <c r="AAE53" s="56"/>
      <c r="AAF53" s="56"/>
      <c r="AAG53" s="56"/>
      <c r="AAH53" s="56"/>
      <c r="AAI53" s="56"/>
      <c r="AAJ53" s="56"/>
      <c r="AAK53" s="56"/>
      <c r="AAL53" s="56"/>
      <c r="AAM53" s="56"/>
      <c r="AAN53" s="56"/>
      <c r="AAO53" s="56"/>
      <c r="AAP53" s="56"/>
      <c r="AAQ53" s="56"/>
      <c r="AAR53" s="56"/>
      <c r="AAS53" s="56"/>
      <c r="AAT53" s="56"/>
      <c r="AAU53" s="56"/>
      <c r="AAV53" s="56"/>
      <c r="AAW53" s="56"/>
      <c r="AAX53" s="56"/>
      <c r="AAY53" s="56"/>
      <c r="AAZ53" s="56"/>
      <c r="ABA53" s="56"/>
      <c r="ABB53" s="56"/>
      <c r="ABC53" s="56"/>
      <c r="ABD53" s="56"/>
      <c r="ABE53" s="56"/>
      <c r="ABF53" s="56"/>
      <c r="ABG53" s="56"/>
      <c r="ABH53" s="56"/>
      <c r="ABI53" s="56"/>
      <c r="ABJ53" s="56"/>
      <c r="ABK53" s="56"/>
      <c r="ABL53" s="56"/>
      <c r="ABM53" s="56"/>
      <c r="ABN53" s="56"/>
      <c r="ABO53" s="56"/>
      <c r="ABP53" s="56"/>
      <c r="ABQ53" s="56"/>
      <c r="ABR53" s="56"/>
      <c r="ABS53" s="56"/>
      <c r="ABT53" s="56"/>
      <c r="ABU53" s="56"/>
      <c r="ABV53" s="56"/>
      <c r="ABW53" s="56"/>
      <c r="ABX53" s="56"/>
      <c r="ABY53" s="56"/>
      <c r="ABZ53" s="56"/>
      <c r="ACA53" s="56"/>
      <c r="ACB53" s="56"/>
      <c r="ACC53" s="56"/>
      <c r="ACD53" s="56"/>
      <c r="ACE53" s="56"/>
      <c r="ACF53" s="56"/>
      <c r="ACG53" s="56"/>
      <c r="ACH53" s="56"/>
      <c r="ACI53" s="56"/>
      <c r="ACJ53" s="56"/>
      <c r="ACK53" s="56"/>
      <c r="ACL53" s="56"/>
      <c r="ACM53" s="56"/>
      <c r="ACN53" s="56"/>
      <c r="ACO53" s="56"/>
      <c r="ACP53" s="56"/>
      <c r="ACQ53" s="56"/>
      <c r="ACR53" s="56"/>
      <c r="ACS53" s="56"/>
      <c r="ACT53" s="56"/>
      <c r="ACU53" s="56"/>
      <c r="ACV53" s="56"/>
      <c r="ACW53" s="56"/>
      <c r="ACX53" s="56"/>
      <c r="ACY53" s="56"/>
      <c r="ACZ53" s="56"/>
      <c r="ADA53" s="56"/>
      <c r="ADB53" s="56"/>
      <c r="ADC53" s="56"/>
      <c r="ADD53" s="56"/>
      <c r="ADE53" s="56"/>
      <c r="ADF53" s="56"/>
      <c r="ADG53" s="56"/>
      <c r="ADH53" s="56"/>
      <c r="ADI53" s="56"/>
      <c r="ADJ53" s="56"/>
      <c r="ADK53" s="56"/>
      <c r="ADL53" s="56"/>
      <c r="ADM53" s="56"/>
      <c r="ADN53" s="56"/>
      <c r="ADO53" s="56"/>
      <c r="ADP53" s="56"/>
      <c r="ADQ53" s="56"/>
      <c r="ADR53" s="56"/>
      <c r="ADS53" s="56"/>
      <c r="ADT53" s="56"/>
      <c r="ADU53" s="56"/>
      <c r="ADV53" s="56"/>
      <c r="ADW53" s="56"/>
      <c r="ADX53" s="56"/>
      <c r="ADY53" s="56"/>
      <c r="ADZ53" s="56"/>
      <c r="AEA53" s="56"/>
      <c r="AEB53" s="56"/>
      <c r="AEC53" s="56"/>
      <c r="AED53" s="56"/>
      <c r="AEE53" s="56"/>
      <c r="AEF53" s="56"/>
      <c r="AEG53" s="56"/>
      <c r="AEH53" s="56"/>
      <c r="AEI53" s="56"/>
      <c r="AEJ53" s="56"/>
      <c r="AEK53" s="56"/>
      <c r="AEL53" s="56"/>
      <c r="AEM53" s="56"/>
      <c r="AEN53" s="56"/>
      <c r="AEO53" s="56"/>
      <c r="AEP53" s="56"/>
      <c r="AEQ53" s="56"/>
      <c r="AER53" s="56"/>
      <c r="AES53" s="56"/>
      <c r="AET53" s="56"/>
      <c r="AEU53" s="56"/>
      <c r="AEV53" s="56"/>
      <c r="AEW53" s="56"/>
      <c r="AEX53" s="56"/>
      <c r="AEY53" s="56"/>
      <c r="AEZ53" s="56"/>
      <c r="AFA53" s="56"/>
      <c r="AFB53" s="56"/>
      <c r="AFC53" s="56"/>
      <c r="AFD53" s="56"/>
      <c r="AFE53" s="56"/>
      <c r="AFF53" s="56"/>
      <c r="AFG53" s="56"/>
      <c r="AFH53" s="56"/>
      <c r="AFI53" s="56"/>
      <c r="AFJ53" s="56"/>
      <c r="AFK53" s="56"/>
      <c r="AFL53" s="56"/>
      <c r="AFM53" s="56"/>
      <c r="AFN53" s="56"/>
      <c r="AFO53" s="56"/>
      <c r="AFP53" s="56"/>
      <c r="AFQ53" s="56"/>
      <c r="AFR53" s="56"/>
      <c r="AFS53" s="56"/>
      <c r="AFT53" s="56"/>
      <c r="AFU53" s="56"/>
      <c r="AFV53" s="56"/>
      <c r="AFW53" s="56"/>
      <c r="AFX53" s="56"/>
      <c r="AFY53" s="56"/>
      <c r="AFZ53" s="56"/>
      <c r="AGA53" s="56"/>
      <c r="AGB53" s="56"/>
      <c r="AGC53" s="56"/>
      <c r="AGD53" s="56"/>
      <c r="AGE53" s="56"/>
      <c r="AGF53" s="56"/>
      <c r="AGG53" s="56"/>
      <c r="AGH53" s="56"/>
      <c r="AGI53" s="56"/>
      <c r="AGJ53" s="56"/>
      <c r="AGK53" s="56"/>
      <c r="AGL53" s="56"/>
      <c r="AGM53" s="56"/>
      <c r="AGN53" s="56"/>
      <c r="AGO53" s="56"/>
      <c r="AGP53" s="56"/>
      <c r="AGQ53" s="56"/>
      <c r="AGR53" s="56"/>
      <c r="AGS53" s="56"/>
      <c r="AGT53" s="56"/>
      <c r="AGU53" s="56"/>
      <c r="AGV53" s="56"/>
      <c r="AGW53" s="56"/>
      <c r="AGX53" s="56"/>
      <c r="AGY53" s="56"/>
      <c r="AGZ53" s="56"/>
      <c r="AHA53" s="56"/>
      <c r="AHB53" s="56"/>
      <c r="AHC53" s="56"/>
      <c r="AHD53" s="56"/>
      <c r="AHE53" s="56"/>
      <c r="AHF53" s="56"/>
      <c r="AHG53" s="56"/>
      <c r="AHH53" s="56"/>
      <c r="AHI53" s="56"/>
      <c r="AHJ53" s="56"/>
      <c r="AHK53" s="56"/>
      <c r="AHL53" s="56"/>
      <c r="AHM53" s="56"/>
      <c r="AHN53" s="56"/>
      <c r="AHO53" s="56"/>
      <c r="AHP53" s="56"/>
      <c r="AHQ53" s="56"/>
      <c r="AHR53" s="56"/>
      <c r="AHS53" s="56"/>
      <c r="AHT53" s="56"/>
      <c r="AHU53" s="56"/>
      <c r="AHV53" s="56"/>
      <c r="AHW53" s="56"/>
      <c r="AHX53" s="56"/>
      <c r="AHY53" s="56"/>
      <c r="AHZ53" s="56"/>
      <c r="AIA53" s="56"/>
      <c r="AIB53" s="56"/>
      <c r="AIC53" s="56"/>
      <c r="AID53" s="56"/>
      <c r="AIE53" s="56"/>
      <c r="AIF53" s="56"/>
      <c r="AIG53" s="56"/>
      <c r="AIH53" s="56"/>
      <c r="AII53" s="56"/>
      <c r="AIJ53" s="56"/>
      <c r="AIK53" s="56"/>
      <c r="AIL53" s="56"/>
      <c r="AIM53" s="56"/>
      <c r="AIN53" s="56"/>
      <c r="AIO53" s="56"/>
      <c r="AIP53" s="56"/>
      <c r="AIQ53" s="56"/>
      <c r="AIR53" s="56"/>
      <c r="AIS53" s="56"/>
      <c r="AIT53" s="56"/>
      <c r="AIU53" s="56"/>
      <c r="AIV53" s="56"/>
      <c r="AIW53" s="56"/>
      <c r="AIX53" s="56"/>
      <c r="AIY53" s="56"/>
      <c r="AIZ53" s="56"/>
      <c r="AJA53" s="56"/>
      <c r="AJB53" s="56"/>
      <c r="AJC53" s="56"/>
      <c r="AJD53" s="56"/>
      <c r="AJE53" s="56"/>
      <c r="AJF53" s="56"/>
      <c r="AJG53" s="56"/>
      <c r="AJH53" s="56"/>
      <c r="AJI53" s="56"/>
      <c r="AJJ53" s="56"/>
      <c r="AJK53" s="56"/>
      <c r="AJL53" s="56"/>
      <c r="AJM53" s="56"/>
      <c r="AJN53" s="56"/>
      <c r="AJO53" s="56"/>
      <c r="AJP53" s="56"/>
      <c r="AJQ53" s="56"/>
      <c r="AJR53" s="56"/>
      <c r="AJS53" s="56"/>
      <c r="AJT53" s="56"/>
      <c r="AJU53" s="56"/>
      <c r="AJV53" s="56"/>
      <c r="AJW53" s="56"/>
      <c r="AJX53" s="56"/>
      <c r="AJY53" s="56"/>
      <c r="AJZ53" s="56"/>
      <c r="AKA53" s="56"/>
      <c r="AKB53" s="56"/>
      <c r="AKC53" s="56"/>
      <c r="AKD53" s="56"/>
      <c r="AKE53" s="56"/>
      <c r="AKF53" s="56"/>
      <c r="AKG53" s="56"/>
      <c r="AKH53" s="56"/>
      <c r="AKI53" s="56"/>
      <c r="AKJ53" s="56"/>
      <c r="AKK53" s="56"/>
      <c r="AKL53" s="56"/>
      <c r="AKM53" s="56"/>
      <c r="AKN53" s="56"/>
      <c r="AKO53" s="56"/>
      <c r="AKP53" s="56"/>
      <c r="AKQ53" s="56"/>
      <c r="AKR53" s="56"/>
      <c r="AKS53" s="56"/>
      <c r="AKT53" s="56"/>
      <c r="AKU53" s="56"/>
      <c r="AKV53" s="56"/>
      <c r="AKW53" s="56"/>
      <c r="AKX53" s="56"/>
      <c r="AKY53" s="56"/>
      <c r="AKZ53" s="56"/>
      <c r="ALA53" s="56"/>
      <c r="ALB53" s="56"/>
      <c r="ALC53" s="56"/>
      <c r="ALD53" s="56"/>
      <c r="ALE53" s="56"/>
      <c r="ALF53" s="56"/>
      <c r="ALG53" s="56"/>
      <c r="ALH53" s="56"/>
      <c r="ALI53" s="56"/>
      <c r="ALJ53" s="56"/>
      <c r="ALK53" s="56"/>
      <c r="ALL53" s="56"/>
      <c r="ALM53" s="56"/>
      <c r="ALN53" s="56"/>
      <c r="ALO53" s="56"/>
      <c r="ALP53" s="56"/>
      <c r="ALQ53" s="56"/>
      <c r="ALR53" s="56"/>
      <c r="ALS53" s="56"/>
      <c r="ALT53" s="56"/>
      <c r="ALU53" s="56"/>
      <c r="ALV53" s="56"/>
    </row>
    <row r="54" spans="1:1010" ht="48" customHeight="1" x14ac:dyDescent="0.15">
      <c r="B54" s="213" t="s">
        <v>99</v>
      </c>
      <c r="C54" s="213"/>
      <c r="D54" s="213"/>
      <c r="E54" s="213"/>
      <c r="F54" s="213"/>
      <c r="G54" s="213"/>
      <c r="H54" s="213"/>
      <c r="I54" s="213"/>
      <c r="J54" s="213"/>
      <c r="K54" s="213"/>
      <c r="L54" s="213"/>
      <c r="M54" s="213"/>
      <c r="N54" s="213"/>
      <c r="O54" s="213"/>
      <c r="P54" s="63"/>
      <c r="Q54" s="205"/>
    </row>
    <row r="55" spans="1:1010" ht="48" customHeight="1" x14ac:dyDescent="0.15">
      <c r="B55" s="213"/>
      <c r="C55" s="213"/>
      <c r="D55" s="213"/>
      <c r="E55" s="213"/>
      <c r="F55" s="213"/>
      <c r="G55" s="213"/>
      <c r="H55" s="213"/>
      <c r="I55" s="213"/>
      <c r="J55" s="213"/>
      <c r="K55" s="213"/>
      <c r="L55" s="213"/>
      <c r="M55" s="213"/>
      <c r="N55" s="213"/>
      <c r="O55" s="213"/>
      <c r="P55" s="63"/>
      <c r="Q55" s="205"/>
    </row>
    <row r="56" spans="1:1010" ht="18" customHeight="1" x14ac:dyDescent="0.15">
      <c r="B56" s="65"/>
      <c r="C56" s="65"/>
      <c r="D56" s="65"/>
      <c r="E56" s="65"/>
      <c r="F56" s="65"/>
      <c r="G56" s="65"/>
      <c r="H56" s="65"/>
      <c r="I56" s="65"/>
      <c r="J56" s="65"/>
      <c r="K56" s="65"/>
      <c r="L56" s="65"/>
      <c r="M56" s="65"/>
      <c r="N56" s="65"/>
      <c r="O56" s="65"/>
      <c r="P56" s="63"/>
    </row>
    <row r="57" spans="1:1010" s="58" customFormat="1" ht="33.6" customHeight="1" x14ac:dyDescent="0.15">
      <c r="A57" s="56"/>
      <c r="B57" s="60" t="s">
        <v>37</v>
      </c>
      <c r="C57" s="212" t="s">
        <v>44</v>
      </c>
      <c r="D57" s="212"/>
      <c r="E57" s="27"/>
      <c r="F57" s="27"/>
      <c r="G57" s="27"/>
      <c r="H57" s="27"/>
      <c r="I57" s="27"/>
      <c r="J57" s="27"/>
      <c r="K57" s="27"/>
      <c r="L57" s="27"/>
      <c r="M57" s="27"/>
      <c r="N57" s="27"/>
      <c r="O57" s="27"/>
      <c r="P57" s="64"/>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c r="QT57" s="56"/>
      <c r="QU57" s="56"/>
      <c r="QV57" s="56"/>
      <c r="QW57" s="56"/>
      <c r="QX57" s="56"/>
      <c r="QY57" s="56"/>
      <c r="QZ57" s="56"/>
      <c r="RA57" s="56"/>
      <c r="RB57" s="56"/>
      <c r="RC57" s="56"/>
      <c r="RD57" s="56"/>
      <c r="RE57" s="56"/>
      <c r="RF57" s="56"/>
      <c r="RG57" s="56"/>
      <c r="RH57" s="56"/>
      <c r="RI57" s="56"/>
      <c r="RJ57" s="56"/>
      <c r="RK57" s="56"/>
      <c r="RL57" s="56"/>
      <c r="RM57" s="56"/>
      <c r="RN57" s="56"/>
      <c r="RO57" s="56"/>
      <c r="RP57" s="56"/>
      <c r="RQ57" s="56"/>
      <c r="RR57" s="56"/>
      <c r="RS57" s="56"/>
      <c r="RT57" s="56"/>
      <c r="RU57" s="56"/>
      <c r="RV57" s="56"/>
      <c r="RW57" s="56"/>
      <c r="RX57" s="56"/>
      <c r="RY57" s="56"/>
      <c r="RZ57" s="56"/>
      <c r="SA57" s="56"/>
      <c r="SB57" s="56"/>
      <c r="SC57" s="56"/>
      <c r="SD57" s="56"/>
      <c r="SE57" s="56"/>
      <c r="SF57" s="56"/>
      <c r="SG57" s="56"/>
      <c r="SH57" s="56"/>
      <c r="SI57" s="56"/>
      <c r="SJ57" s="56"/>
      <c r="SK57" s="56"/>
      <c r="SL57" s="56"/>
      <c r="SM57" s="56"/>
      <c r="SN57" s="56"/>
      <c r="SO57" s="56"/>
      <c r="SP57" s="56"/>
      <c r="SQ57" s="56"/>
      <c r="SR57" s="56"/>
      <c r="SS57" s="56"/>
      <c r="ST57" s="56"/>
      <c r="SU57" s="56"/>
      <c r="SV57" s="56"/>
      <c r="SW57" s="56"/>
      <c r="SX57" s="56"/>
      <c r="SY57" s="56"/>
      <c r="SZ57" s="56"/>
      <c r="TA57" s="56"/>
      <c r="TB57" s="56"/>
      <c r="TC57" s="56"/>
      <c r="TD57" s="56"/>
      <c r="TE57" s="56"/>
      <c r="TF57" s="56"/>
      <c r="TG57" s="56"/>
      <c r="TH57" s="56"/>
      <c r="TI57" s="56"/>
      <c r="TJ57" s="56"/>
      <c r="TK57" s="56"/>
      <c r="TL57" s="56"/>
      <c r="TM57" s="56"/>
      <c r="TN57" s="56"/>
      <c r="TO57" s="56"/>
      <c r="TP57" s="56"/>
      <c r="TQ57" s="56"/>
      <c r="TR57" s="56"/>
      <c r="TS57" s="56"/>
      <c r="TT57" s="56"/>
      <c r="TU57" s="56"/>
      <c r="TV57" s="56"/>
      <c r="TW57" s="56"/>
      <c r="TX57" s="56"/>
      <c r="TY57" s="56"/>
      <c r="TZ57" s="56"/>
      <c r="UA57" s="56"/>
      <c r="UB57" s="56"/>
      <c r="UC57" s="56"/>
      <c r="UD57" s="56"/>
      <c r="UE57" s="56"/>
      <c r="UF57" s="56"/>
      <c r="UG57" s="56"/>
      <c r="UH57" s="56"/>
      <c r="UI57" s="56"/>
      <c r="UJ57" s="56"/>
      <c r="UK57" s="56"/>
      <c r="UL57" s="56"/>
      <c r="UM57" s="56"/>
      <c r="UN57" s="56"/>
      <c r="UO57" s="56"/>
      <c r="UP57" s="56"/>
      <c r="UQ57" s="56"/>
      <c r="UR57" s="56"/>
      <c r="US57" s="56"/>
      <c r="UT57" s="56"/>
      <c r="UU57" s="56"/>
      <c r="UV57" s="56"/>
      <c r="UW57" s="56"/>
      <c r="UX57" s="56"/>
      <c r="UY57" s="56"/>
      <c r="UZ57" s="56"/>
      <c r="VA57" s="56"/>
      <c r="VB57" s="56"/>
      <c r="VC57" s="56"/>
      <c r="VD57" s="56"/>
      <c r="VE57" s="56"/>
      <c r="VF57" s="56"/>
      <c r="VG57" s="56"/>
      <c r="VH57" s="56"/>
      <c r="VI57" s="56"/>
      <c r="VJ57" s="56"/>
      <c r="VK57" s="56"/>
      <c r="VL57" s="56"/>
      <c r="VM57" s="56"/>
      <c r="VN57" s="56"/>
      <c r="VO57" s="56"/>
      <c r="VP57" s="56"/>
      <c r="VQ57" s="56"/>
      <c r="VR57" s="56"/>
      <c r="VS57" s="56"/>
      <c r="VT57" s="56"/>
      <c r="VU57" s="56"/>
      <c r="VV57" s="56"/>
      <c r="VW57" s="56"/>
      <c r="VX57" s="56"/>
      <c r="VY57" s="56"/>
      <c r="VZ57" s="56"/>
      <c r="WA57" s="56"/>
      <c r="WB57" s="56"/>
      <c r="WC57" s="56"/>
      <c r="WD57" s="56"/>
      <c r="WE57" s="56"/>
      <c r="WF57" s="56"/>
      <c r="WG57" s="56"/>
      <c r="WH57" s="56"/>
      <c r="WI57" s="56"/>
      <c r="WJ57" s="56"/>
      <c r="WK57" s="56"/>
      <c r="WL57" s="56"/>
      <c r="WM57" s="56"/>
      <c r="WN57" s="56"/>
      <c r="WO57" s="56"/>
      <c r="WP57" s="56"/>
      <c r="WQ57" s="56"/>
      <c r="WR57" s="56"/>
      <c r="WS57" s="56"/>
      <c r="WT57" s="56"/>
      <c r="WU57" s="56"/>
      <c r="WV57" s="56"/>
      <c r="WW57" s="56"/>
      <c r="WX57" s="56"/>
      <c r="WY57" s="56"/>
      <c r="WZ57" s="56"/>
      <c r="XA57" s="56"/>
      <c r="XB57" s="56"/>
      <c r="XC57" s="56"/>
      <c r="XD57" s="56"/>
      <c r="XE57" s="56"/>
      <c r="XF57" s="56"/>
      <c r="XG57" s="56"/>
      <c r="XH57" s="56"/>
      <c r="XI57" s="56"/>
      <c r="XJ57" s="56"/>
      <c r="XK57" s="56"/>
      <c r="XL57" s="56"/>
      <c r="XM57" s="56"/>
      <c r="XN57" s="56"/>
      <c r="XO57" s="56"/>
      <c r="XP57" s="56"/>
      <c r="XQ57" s="56"/>
      <c r="XR57" s="56"/>
      <c r="XS57" s="56"/>
      <c r="XT57" s="56"/>
      <c r="XU57" s="56"/>
      <c r="XV57" s="56"/>
      <c r="XW57" s="56"/>
      <c r="XX57" s="56"/>
      <c r="XY57" s="56"/>
      <c r="XZ57" s="56"/>
      <c r="YA57" s="56"/>
      <c r="YB57" s="56"/>
      <c r="YC57" s="56"/>
      <c r="YD57" s="56"/>
      <c r="YE57" s="56"/>
      <c r="YF57" s="56"/>
      <c r="YG57" s="56"/>
      <c r="YH57" s="56"/>
      <c r="YI57" s="56"/>
      <c r="YJ57" s="56"/>
      <c r="YK57" s="56"/>
      <c r="YL57" s="56"/>
      <c r="YM57" s="56"/>
      <c r="YN57" s="56"/>
      <c r="YO57" s="56"/>
      <c r="YP57" s="56"/>
      <c r="YQ57" s="56"/>
      <c r="YR57" s="56"/>
      <c r="YS57" s="56"/>
      <c r="YT57" s="56"/>
      <c r="YU57" s="56"/>
      <c r="YV57" s="56"/>
      <c r="YW57" s="56"/>
      <c r="YX57" s="56"/>
      <c r="YY57" s="56"/>
      <c r="YZ57" s="56"/>
      <c r="ZA57" s="56"/>
      <c r="ZB57" s="56"/>
      <c r="ZC57" s="56"/>
      <c r="ZD57" s="56"/>
      <c r="ZE57" s="56"/>
      <c r="ZF57" s="56"/>
      <c r="ZG57" s="56"/>
      <c r="ZH57" s="56"/>
      <c r="ZI57" s="56"/>
      <c r="ZJ57" s="56"/>
      <c r="ZK57" s="56"/>
      <c r="ZL57" s="56"/>
      <c r="ZM57" s="56"/>
      <c r="ZN57" s="56"/>
      <c r="ZO57" s="56"/>
      <c r="ZP57" s="56"/>
      <c r="ZQ57" s="56"/>
      <c r="ZR57" s="56"/>
      <c r="ZS57" s="56"/>
      <c r="ZT57" s="56"/>
      <c r="ZU57" s="56"/>
      <c r="ZV57" s="56"/>
      <c r="ZW57" s="56"/>
      <c r="ZX57" s="56"/>
      <c r="ZY57" s="56"/>
      <c r="ZZ57" s="56"/>
      <c r="AAA57" s="56"/>
      <c r="AAB57" s="56"/>
      <c r="AAC57" s="56"/>
      <c r="AAD57" s="56"/>
      <c r="AAE57" s="56"/>
      <c r="AAF57" s="56"/>
      <c r="AAG57" s="56"/>
      <c r="AAH57" s="56"/>
      <c r="AAI57" s="56"/>
      <c r="AAJ57" s="56"/>
      <c r="AAK57" s="56"/>
      <c r="AAL57" s="56"/>
      <c r="AAM57" s="56"/>
      <c r="AAN57" s="56"/>
      <c r="AAO57" s="56"/>
      <c r="AAP57" s="56"/>
      <c r="AAQ57" s="56"/>
      <c r="AAR57" s="56"/>
      <c r="AAS57" s="56"/>
      <c r="AAT57" s="56"/>
      <c r="AAU57" s="56"/>
      <c r="AAV57" s="56"/>
      <c r="AAW57" s="56"/>
      <c r="AAX57" s="56"/>
      <c r="AAY57" s="56"/>
      <c r="AAZ57" s="56"/>
      <c r="ABA57" s="56"/>
      <c r="ABB57" s="56"/>
      <c r="ABC57" s="56"/>
      <c r="ABD57" s="56"/>
      <c r="ABE57" s="56"/>
      <c r="ABF57" s="56"/>
      <c r="ABG57" s="56"/>
      <c r="ABH57" s="56"/>
      <c r="ABI57" s="56"/>
      <c r="ABJ57" s="56"/>
      <c r="ABK57" s="56"/>
      <c r="ABL57" s="56"/>
      <c r="ABM57" s="56"/>
      <c r="ABN57" s="56"/>
      <c r="ABO57" s="56"/>
      <c r="ABP57" s="56"/>
      <c r="ABQ57" s="56"/>
      <c r="ABR57" s="56"/>
      <c r="ABS57" s="56"/>
      <c r="ABT57" s="56"/>
      <c r="ABU57" s="56"/>
      <c r="ABV57" s="56"/>
      <c r="ABW57" s="56"/>
      <c r="ABX57" s="56"/>
      <c r="ABY57" s="56"/>
      <c r="ABZ57" s="56"/>
      <c r="ACA57" s="56"/>
      <c r="ACB57" s="56"/>
      <c r="ACC57" s="56"/>
      <c r="ACD57" s="56"/>
      <c r="ACE57" s="56"/>
      <c r="ACF57" s="56"/>
      <c r="ACG57" s="56"/>
      <c r="ACH57" s="56"/>
      <c r="ACI57" s="56"/>
      <c r="ACJ57" s="56"/>
      <c r="ACK57" s="56"/>
      <c r="ACL57" s="56"/>
      <c r="ACM57" s="56"/>
      <c r="ACN57" s="56"/>
      <c r="ACO57" s="56"/>
      <c r="ACP57" s="56"/>
      <c r="ACQ57" s="56"/>
      <c r="ACR57" s="56"/>
      <c r="ACS57" s="56"/>
      <c r="ACT57" s="56"/>
      <c r="ACU57" s="56"/>
      <c r="ACV57" s="56"/>
      <c r="ACW57" s="56"/>
      <c r="ACX57" s="56"/>
      <c r="ACY57" s="56"/>
      <c r="ACZ57" s="56"/>
      <c r="ADA57" s="56"/>
      <c r="ADB57" s="56"/>
      <c r="ADC57" s="56"/>
      <c r="ADD57" s="56"/>
      <c r="ADE57" s="56"/>
      <c r="ADF57" s="56"/>
      <c r="ADG57" s="56"/>
      <c r="ADH57" s="56"/>
      <c r="ADI57" s="56"/>
      <c r="ADJ57" s="56"/>
      <c r="ADK57" s="56"/>
      <c r="ADL57" s="56"/>
      <c r="ADM57" s="56"/>
      <c r="ADN57" s="56"/>
      <c r="ADO57" s="56"/>
      <c r="ADP57" s="56"/>
      <c r="ADQ57" s="56"/>
      <c r="ADR57" s="56"/>
      <c r="ADS57" s="56"/>
      <c r="ADT57" s="56"/>
      <c r="ADU57" s="56"/>
      <c r="ADV57" s="56"/>
      <c r="ADW57" s="56"/>
      <c r="ADX57" s="56"/>
      <c r="ADY57" s="56"/>
      <c r="ADZ57" s="56"/>
      <c r="AEA57" s="56"/>
      <c r="AEB57" s="56"/>
      <c r="AEC57" s="56"/>
      <c r="AED57" s="56"/>
      <c r="AEE57" s="56"/>
      <c r="AEF57" s="56"/>
      <c r="AEG57" s="56"/>
      <c r="AEH57" s="56"/>
      <c r="AEI57" s="56"/>
      <c r="AEJ57" s="56"/>
      <c r="AEK57" s="56"/>
      <c r="AEL57" s="56"/>
      <c r="AEM57" s="56"/>
      <c r="AEN57" s="56"/>
      <c r="AEO57" s="56"/>
      <c r="AEP57" s="56"/>
      <c r="AEQ57" s="56"/>
      <c r="AER57" s="56"/>
      <c r="AES57" s="56"/>
      <c r="AET57" s="56"/>
      <c r="AEU57" s="56"/>
      <c r="AEV57" s="56"/>
      <c r="AEW57" s="56"/>
      <c r="AEX57" s="56"/>
      <c r="AEY57" s="56"/>
      <c r="AEZ57" s="56"/>
      <c r="AFA57" s="56"/>
      <c r="AFB57" s="56"/>
      <c r="AFC57" s="56"/>
      <c r="AFD57" s="56"/>
      <c r="AFE57" s="56"/>
      <c r="AFF57" s="56"/>
      <c r="AFG57" s="56"/>
      <c r="AFH57" s="56"/>
      <c r="AFI57" s="56"/>
      <c r="AFJ57" s="56"/>
      <c r="AFK57" s="56"/>
      <c r="AFL57" s="56"/>
      <c r="AFM57" s="56"/>
      <c r="AFN57" s="56"/>
      <c r="AFO57" s="56"/>
      <c r="AFP57" s="56"/>
      <c r="AFQ57" s="56"/>
      <c r="AFR57" s="56"/>
      <c r="AFS57" s="56"/>
      <c r="AFT57" s="56"/>
      <c r="AFU57" s="56"/>
      <c r="AFV57" s="56"/>
      <c r="AFW57" s="56"/>
      <c r="AFX57" s="56"/>
      <c r="AFY57" s="56"/>
      <c r="AFZ57" s="56"/>
      <c r="AGA57" s="56"/>
      <c r="AGB57" s="56"/>
      <c r="AGC57" s="56"/>
      <c r="AGD57" s="56"/>
      <c r="AGE57" s="56"/>
      <c r="AGF57" s="56"/>
      <c r="AGG57" s="56"/>
      <c r="AGH57" s="56"/>
      <c r="AGI57" s="56"/>
      <c r="AGJ57" s="56"/>
      <c r="AGK57" s="56"/>
      <c r="AGL57" s="56"/>
      <c r="AGM57" s="56"/>
      <c r="AGN57" s="56"/>
      <c r="AGO57" s="56"/>
      <c r="AGP57" s="56"/>
      <c r="AGQ57" s="56"/>
      <c r="AGR57" s="56"/>
      <c r="AGS57" s="56"/>
      <c r="AGT57" s="56"/>
      <c r="AGU57" s="56"/>
      <c r="AGV57" s="56"/>
      <c r="AGW57" s="56"/>
      <c r="AGX57" s="56"/>
      <c r="AGY57" s="56"/>
      <c r="AGZ57" s="56"/>
      <c r="AHA57" s="56"/>
      <c r="AHB57" s="56"/>
      <c r="AHC57" s="56"/>
      <c r="AHD57" s="56"/>
      <c r="AHE57" s="56"/>
      <c r="AHF57" s="56"/>
      <c r="AHG57" s="56"/>
      <c r="AHH57" s="56"/>
      <c r="AHI57" s="56"/>
      <c r="AHJ57" s="56"/>
      <c r="AHK57" s="56"/>
      <c r="AHL57" s="56"/>
      <c r="AHM57" s="56"/>
      <c r="AHN57" s="56"/>
      <c r="AHO57" s="56"/>
      <c r="AHP57" s="56"/>
      <c r="AHQ57" s="56"/>
      <c r="AHR57" s="56"/>
      <c r="AHS57" s="56"/>
      <c r="AHT57" s="56"/>
      <c r="AHU57" s="56"/>
      <c r="AHV57" s="56"/>
      <c r="AHW57" s="56"/>
      <c r="AHX57" s="56"/>
      <c r="AHY57" s="56"/>
      <c r="AHZ57" s="56"/>
      <c r="AIA57" s="56"/>
      <c r="AIB57" s="56"/>
      <c r="AIC57" s="56"/>
      <c r="AID57" s="56"/>
      <c r="AIE57" s="56"/>
      <c r="AIF57" s="56"/>
      <c r="AIG57" s="56"/>
      <c r="AIH57" s="56"/>
      <c r="AII57" s="56"/>
      <c r="AIJ57" s="56"/>
      <c r="AIK57" s="56"/>
      <c r="AIL57" s="56"/>
      <c r="AIM57" s="56"/>
      <c r="AIN57" s="56"/>
      <c r="AIO57" s="56"/>
      <c r="AIP57" s="56"/>
      <c r="AIQ57" s="56"/>
      <c r="AIR57" s="56"/>
      <c r="AIS57" s="56"/>
      <c r="AIT57" s="56"/>
      <c r="AIU57" s="56"/>
      <c r="AIV57" s="56"/>
      <c r="AIW57" s="56"/>
      <c r="AIX57" s="56"/>
      <c r="AIY57" s="56"/>
      <c r="AIZ57" s="56"/>
      <c r="AJA57" s="56"/>
      <c r="AJB57" s="56"/>
      <c r="AJC57" s="56"/>
      <c r="AJD57" s="56"/>
      <c r="AJE57" s="56"/>
      <c r="AJF57" s="56"/>
      <c r="AJG57" s="56"/>
      <c r="AJH57" s="56"/>
      <c r="AJI57" s="56"/>
      <c r="AJJ57" s="56"/>
      <c r="AJK57" s="56"/>
      <c r="AJL57" s="56"/>
      <c r="AJM57" s="56"/>
      <c r="AJN57" s="56"/>
      <c r="AJO57" s="56"/>
      <c r="AJP57" s="56"/>
      <c r="AJQ57" s="56"/>
      <c r="AJR57" s="56"/>
      <c r="AJS57" s="56"/>
      <c r="AJT57" s="56"/>
      <c r="AJU57" s="56"/>
      <c r="AJV57" s="56"/>
      <c r="AJW57" s="56"/>
      <c r="AJX57" s="56"/>
      <c r="AJY57" s="56"/>
      <c r="AJZ57" s="56"/>
      <c r="AKA57" s="56"/>
      <c r="AKB57" s="56"/>
      <c r="AKC57" s="56"/>
      <c r="AKD57" s="56"/>
      <c r="AKE57" s="56"/>
      <c r="AKF57" s="56"/>
      <c r="AKG57" s="56"/>
      <c r="AKH57" s="56"/>
      <c r="AKI57" s="56"/>
      <c r="AKJ57" s="56"/>
      <c r="AKK57" s="56"/>
      <c r="AKL57" s="56"/>
      <c r="AKM57" s="56"/>
      <c r="AKN57" s="56"/>
      <c r="AKO57" s="56"/>
      <c r="AKP57" s="56"/>
      <c r="AKQ57" s="56"/>
      <c r="AKR57" s="56"/>
      <c r="AKS57" s="56"/>
      <c r="AKT57" s="56"/>
      <c r="AKU57" s="56"/>
      <c r="AKV57" s="56"/>
      <c r="AKW57" s="56"/>
      <c r="AKX57" s="56"/>
      <c r="AKY57" s="56"/>
      <c r="AKZ57" s="56"/>
      <c r="ALA57" s="56"/>
      <c r="ALB57" s="56"/>
      <c r="ALC57" s="56"/>
      <c r="ALD57" s="56"/>
      <c r="ALE57" s="56"/>
      <c r="ALF57" s="56"/>
      <c r="ALG57" s="56"/>
      <c r="ALH57" s="56"/>
      <c r="ALI57" s="56"/>
      <c r="ALJ57" s="56"/>
      <c r="ALK57" s="56"/>
      <c r="ALL57" s="56"/>
      <c r="ALM57" s="56"/>
      <c r="ALN57" s="56"/>
      <c r="ALO57" s="56"/>
      <c r="ALP57" s="56"/>
      <c r="ALQ57" s="56"/>
      <c r="ALR57" s="56"/>
      <c r="ALS57" s="56"/>
      <c r="ALT57" s="56"/>
      <c r="ALU57" s="56"/>
      <c r="ALV57" s="56"/>
    </row>
    <row r="58" spans="1:1010" ht="48" customHeight="1" x14ac:dyDescent="0.15">
      <c r="B58" s="213" t="s">
        <v>100</v>
      </c>
      <c r="C58" s="213"/>
      <c r="D58" s="213"/>
      <c r="E58" s="213"/>
      <c r="F58" s="213"/>
      <c r="G58" s="213"/>
      <c r="H58" s="213"/>
      <c r="I58" s="213"/>
      <c r="J58" s="213"/>
      <c r="K58" s="213"/>
      <c r="L58" s="213"/>
      <c r="M58" s="213"/>
      <c r="N58" s="213"/>
      <c r="O58" s="213"/>
      <c r="P58" s="63"/>
      <c r="Q58" s="205"/>
    </row>
    <row r="59" spans="1:1010" ht="48" customHeight="1" x14ac:dyDescent="0.15">
      <c r="B59" s="213"/>
      <c r="C59" s="213"/>
      <c r="D59" s="213"/>
      <c r="E59" s="213"/>
      <c r="F59" s="213"/>
      <c r="G59" s="213"/>
      <c r="H59" s="213"/>
      <c r="I59" s="213"/>
      <c r="J59" s="213"/>
      <c r="K59" s="213"/>
      <c r="L59" s="213"/>
      <c r="M59" s="213"/>
      <c r="N59" s="213"/>
      <c r="O59" s="213"/>
      <c r="P59" s="63"/>
      <c r="Q59" s="205"/>
    </row>
    <row r="60" spans="1:1010" ht="18" customHeight="1" x14ac:dyDescent="0.15">
      <c r="B60" s="49"/>
      <c r="C60" s="15"/>
      <c r="D60" s="15"/>
      <c r="E60" s="9"/>
      <c r="F60" s="9"/>
      <c r="G60" s="9"/>
      <c r="H60" s="9"/>
      <c r="I60" s="9"/>
      <c r="J60" s="9"/>
      <c r="K60" s="9"/>
      <c r="L60" s="9"/>
      <c r="M60" s="9"/>
      <c r="N60" s="9"/>
      <c r="O60" s="9"/>
      <c r="P60" s="63"/>
    </row>
    <row r="61" spans="1:1010" s="58" customFormat="1" ht="33.6" customHeight="1" x14ac:dyDescent="0.15">
      <c r="A61" s="56"/>
      <c r="B61" s="60" t="s">
        <v>39</v>
      </c>
      <c r="C61" s="212" t="s">
        <v>45</v>
      </c>
      <c r="D61" s="212"/>
      <c r="E61" s="27"/>
      <c r="F61" s="27"/>
      <c r="G61" s="27"/>
      <c r="H61" s="27"/>
      <c r="I61" s="27"/>
      <c r="J61" s="27"/>
      <c r="K61" s="27"/>
      <c r="L61" s="27"/>
      <c r="M61" s="27"/>
      <c r="N61" s="27"/>
      <c r="O61" s="27"/>
      <c r="P61" s="64"/>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56"/>
      <c r="MX61" s="56"/>
      <c r="MY61" s="56"/>
      <c r="MZ61" s="56"/>
      <c r="NA61" s="56"/>
      <c r="NB61" s="56"/>
      <c r="NC61" s="56"/>
      <c r="ND61" s="56"/>
      <c r="NE61" s="56"/>
      <c r="NF61" s="56"/>
      <c r="NG61" s="56"/>
      <c r="NH61" s="56"/>
      <c r="NI61" s="56"/>
      <c r="NJ61" s="56"/>
      <c r="NK61" s="56"/>
      <c r="NL61" s="56"/>
      <c r="NM61" s="56"/>
      <c r="NN61" s="56"/>
      <c r="NO61" s="56"/>
      <c r="NP61" s="56"/>
      <c r="NQ61" s="56"/>
      <c r="NR61" s="56"/>
      <c r="NS61" s="56"/>
      <c r="NT61" s="56"/>
      <c r="NU61" s="56"/>
      <c r="NV61" s="56"/>
      <c r="NW61" s="56"/>
      <c r="NX61" s="56"/>
      <c r="NY61" s="56"/>
      <c r="NZ61" s="56"/>
      <c r="OA61" s="56"/>
      <c r="OB61" s="56"/>
      <c r="OC61" s="56"/>
      <c r="OD61" s="56"/>
      <c r="OE61" s="56"/>
      <c r="OF61" s="56"/>
      <c r="OG61" s="56"/>
      <c r="OH61" s="56"/>
      <c r="OI61" s="56"/>
      <c r="OJ61" s="56"/>
      <c r="OK61" s="56"/>
      <c r="OL61" s="56"/>
      <c r="OM61" s="56"/>
      <c r="ON61" s="56"/>
      <c r="OO61" s="56"/>
      <c r="OP61" s="56"/>
      <c r="OQ61" s="56"/>
      <c r="OR61" s="56"/>
      <c r="OS61" s="56"/>
      <c r="OT61" s="56"/>
      <c r="OU61" s="56"/>
      <c r="OV61" s="56"/>
      <c r="OW61" s="56"/>
      <c r="OX61" s="56"/>
      <c r="OY61" s="56"/>
      <c r="OZ61" s="56"/>
      <c r="PA61" s="56"/>
      <c r="PB61" s="56"/>
      <c r="PC61" s="56"/>
      <c r="PD61" s="56"/>
      <c r="PE61" s="56"/>
      <c r="PF61" s="56"/>
      <c r="PG61" s="56"/>
      <c r="PH61" s="56"/>
      <c r="PI61" s="56"/>
      <c r="PJ61" s="56"/>
      <c r="PK61" s="56"/>
      <c r="PL61" s="56"/>
      <c r="PM61" s="56"/>
      <c r="PN61" s="56"/>
      <c r="PO61" s="56"/>
      <c r="PP61" s="56"/>
      <c r="PQ61" s="56"/>
      <c r="PR61" s="56"/>
      <c r="PS61" s="56"/>
      <c r="PT61" s="56"/>
      <c r="PU61" s="56"/>
      <c r="PV61" s="56"/>
      <c r="PW61" s="56"/>
      <c r="PX61" s="56"/>
      <c r="PY61" s="56"/>
      <c r="PZ61" s="56"/>
      <c r="QA61" s="56"/>
      <c r="QB61" s="56"/>
      <c r="QC61" s="56"/>
      <c r="QD61" s="56"/>
      <c r="QE61" s="56"/>
      <c r="QF61" s="56"/>
      <c r="QG61" s="56"/>
      <c r="QH61" s="56"/>
      <c r="QI61" s="56"/>
      <c r="QJ61" s="56"/>
      <c r="QK61" s="56"/>
      <c r="QL61" s="56"/>
      <c r="QM61" s="56"/>
      <c r="QN61" s="56"/>
      <c r="QO61" s="56"/>
      <c r="QP61" s="56"/>
      <c r="QQ61" s="56"/>
      <c r="QR61" s="56"/>
      <c r="QS61" s="56"/>
      <c r="QT61" s="56"/>
      <c r="QU61" s="56"/>
      <c r="QV61" s="56"/>
      <c r="QW61" s="56"/>
      <c r="QX61" s="56"/>
      <c r="QY61" s="56"/>
      <c r="QZ61" s="56"/>
      <c r="RA61" s="56"/>
      <c r="RB61" s="56"/>
      <c r="RC61" s="56"/>
      <c r="RD61" s="56"/>
      <c r="RE61" s="56"/>
      <c r="RF61" s="56"/>
      <c r="RG61" s="56"/>
      <c r="RH61" s="56"/>
      <c r="RI61" s="56"/>
      <c r="RJ61" s="56"/>
      <c r="RK61" s="56"/>
      <c r="RL61" s="56"/>
      <c r="RM61" s="56"/>
      <c r="RN61" s="56"/>
      <c r="RO61" s="56"/>
      <c r="RP61" s="56"/>
      <c r="RQ61" s="56"/>
      <c r="RR61" s="56"/>
      <c r="RS61" s="56"/>
      <c r="RT61" s="56"/>
      <c r="RU61" s="56"/>
      <c r="RV61" s="56"/>
      <c r="RW61" s="56"/>
      <c r="RX61" s="56"/>
      <c r="RY61" s="56"/>
      <c r="RZ61" s="56"/>
      <c r="SA61" s="56"/>
      <c r="SB61" s="56"/>
      <c r="SC61" s="56"/>
      <c r="SD61" s="56"/>
      <c r="SE61" s="56"/>
      <c r="SF61" s="56"/>
      <c r="SG61" s="56"/>
      <c r="SH61" s="56"/>
      <c r="SI61" s="56"/>
      <c r="SJ61" s="56"/>
      <c r="SK61" s="56"/>
      <c r="SL61" s="56"/>
      <c r="SM61" s="56"/>
      <c r="SN61" s="56"/>
      <c r="SO61" s="56"/>
      <c r="SP61" s="56"/>
      <c r="SQ61" s="56"/>
      <c r="SR61" s="56"/>
      <c r="SS61" s="56"/>
      <c r="ST61" s="56"/>
      <c r="SU61" s="56"/>
      <c r="SV61" s="56"/>
      <c r="SW61" s="56"/>
      <c r="SX61" s="56"/>
      <c r="SY61" s="56"/>
      <c r="SZ61" s="56"/>
      <c r="TA61" s="56"/>
      <c r="TB61" s="56"/>
      <c r="TC61" s="56"/>
      <c r="TD61" s="56"/>
      <c r="TE61" s="56"/>
      <c r="TF61" s="56"/>
      <c r="TG61" s="56"/>
      <c r="TH61" s="56"/>
      <c r="TI61" s="56"/>
      <c r="TJ61" s="56"/>
      <c r="TK61" s="56"/>
      <c r="TL61" s="56"/>
      <c r="TM61" s="56"/>
      <c r="TN61" s="56"/>
      <c r="TO61" s="56"/>
      <c r="TP61" s="56"/>
      <c r="TQ61" s="56"/>
      <c r="TR61" s="56"/>
      <c r="TS61" s="56"/>
      <c r="TT61" s="56"/>
      <c r="TU61" s="56"/>
      <c r="TV61" s="56"/>
      <c r="TW61" s="56"/>
      <c r="TX61" s="56"/>
      <c r="TY61" s="56"/>
      <c r="TZ61" s="56"/>
      <c r="UA61" s="56"/>
      <c r="UB61" s="56"/>
      <c r="UC61" s="56"/>
      <c r="UD61" s="56"/>
      <c r="UE61" s="56"/>
      <c r="UF61" s="56"/>
      <c r="UG61" s="56"/>
      <c r="UH61" s="56"/>
      <c r="UI61" s="56"/>
      <c r="UJ61" s="56"/>
      <c r="UK61" s="56"/>
      <c r="UL61" s="56"/>
      <c r="UM61" s="56"/>
      <c r="UN61" s="56"/>
      <c r="UO61" s="56"/>
      <c r="UP61" s="56"/>
      <c r="UQ61" s="56"/>
      <c r="UR61" s="56"/>
      <c r="US61" s="56"/>
      <c r="UT61" s="56"/>
      <c r="UU61" s="56"/>
      <c r="UV61" s="56"/>
      <c r="UW61" s="56"/>
      <c r="UX61" s="56"/>
      <c r="UY61" s="56"/>
      <c r="UZ61" s="56"/>
      <c r="VA61" s="56"/>
      <c r="VB61" s="56"/>
      <c r="VC61" s="56"/>
      <c r="VD61" s="56"/>
      <c r="VE61" s="56"/>
      <c r="VF61" s="56"/>
      <c r="VG61" s="56"/>
      <c r="VH61" s="56"/>
      <c r="VI61" s="56"/>
      <c r="VJ61" s="56"/>
      <c r="VK61" s="56"/>
      <c r="VL61" s="56"/>
      <c r="VM61" s="56"/>
      <c r="VN61" s="56"/>
      <c r="VO61" s="56"/>
      <c r="VP61" s="56"/>
      <c r="VQ61" s="56"/>
      <c r="VR61" s="56"/>
      <c r="VS61" s="56"/>
      <c r="VT61" s="56"/>
      <c r="VU61" s="56"/>
      <c r="VV61" s="56"/>
      <c r="VW61" s="56"/>
      <c r="VX61" s="56"/>
      <c r="VY61" s="56"/>
      <c r="VZ61" s="56"/>
      <c r="WA61" s="56"/>
      <c r="WB61" s="56"/>
      <c r="WC61" s="56"/>
      <c r="WD61" s="56"/>
      <c r="WE61" s="56"/>
      <c r="WF61" s="56"/>
      <c r="WG61" s="56"/>
      <c r="WH61" s="56"/>
      <c r="WI61" s="56"/>
      <c r="WJ61" s="56"/>
      <c r="WK61" s="56"/>
      <c r="WL61" s="56"/>
      <c r="WM61" s="56"/>
      <c r="WN61" s="56"/>
      <c r="WO61" s="56"/>
      <c r="WP61" s="56"/>
      <c r="WQ61" s="56"/>
      <c r="WR61" s="56"/>
      <c r="WS61" s="56"/>
      <c r="WT61" s="56"/>
      <c r="WU61" s="56"/>
      <c r="WV61" s="56"/>
      <c r="WW61" s="56"/>
      <c r="WX61" s="56"/>
      <c r="WY61" s="56"/>
      <c r="WZ61" s="56"/>
      <c r="XA61" s="56"/>
      <c r="XB61" s="56"/>
      <c r="XC61" s="56"/>
      <c r="XD61" s="56"/>
      <c r="XE61" s="56"/>
      <c r="XF61" s="56"/>
      <c r="XG61" s="56"/>
      <c r="XH61" s="56"/>
      <c r="XI61" s="56"/>
      <c r="XJ61" s="56"/>
      <c r="XK61" s="56"/>
      <c r="XL61" s="56"/>
      <c r="XM61" s="56"/>
      <c r="XN61" s="56"/>
      <c r="XO61" s="56"/>
      <c r="XP61" s="56"/>
      <c r="XQ61" s="56"/>
      <c r="XR61" s="56"/>
      <c r="XS61" s="56"/>
      <c r="XT61" s="56"/>
      <c r="XU61" s="56"/>
      <c r="XV61" s="56"/>
      <c r="XW61" s="56"/>
      <c r="XX61" s="56"/>
      <c r="XY61" s="56"/>
      <c r="XZ61" s="56"/>
      <c r="YA61" s="56"/>
      <c r="YB61" s="56"/>
      <c r="YC61" s="56"/>
      <c r="YD61" s="56"/>
      <c r="YE61" s="56"/>
      <c r="YF61" s="56"/>
      <c r="YG61" s="56"/>
      <c r="YH61" s="56"/>
      <c r="YI61" s="56"/>
      <c r="YJ61" s="56"/>
      <c r="YK61" s="56"/>
      <c r="YL61" s="56"/>
      <c r="YM61" s="56"/>
      <c r="YN61" s="56"/>
      <c r="YO61" s="56"/>
      <c r="YP61" s="56"/>
      <c r="YQ61" s="56"/>
      <c r="YR61" s="56"/>
      <c r="YS61" s="56"/>
      <c r="YT61" s="56"/>
      <c r="YU61" s="56"/>
      <c r="YV61" s="56"/>
      <c r="YW61" s="56"/>
      <c r="YX61" s="56"/>
      <c r="YY61" s="56"/>
      <c r="YZ61" s="56"/>
      <c r="ZA61" s="56"/>
      <c r="ZB61" s="56"/>
      <c r="ZC61" s="56"/>
      <c r="ZD61" s="56"/>
      <c r="ZE61" s="56"/>
      <c r="ZF61" s="56"/>
      <c r="ZG61" s="56"/>
      <c r="ZH61" s="56"/>
      <c r="ZI61" s="56"/>
      <c r="ZJ61" s="56"/>
      <c r="ZK61" s="56"/>
      <c r="ZL61" s="56"/>
      <c r="ZM61" s="56"/>
      <c r="ZN61" s="56"/>
      <c r="ZO61" s="56"/>
      <c r="ZP61" s="56"/>
      <c r="ZQ61" s="56"/>
      <c r="ZR61" s="56"/>
      <c r="ZS61" s="56"/>
      <c r="ZT61" s="56"/>
      <c r="ZU61" s="56"/>
      <c r="ZV61" s="56"/>
      <c r="ZW61" s="56"/>
      <c r="ZX61" s="56"/>
      <c r="ZY61" s="56"/>
      <c r="ZZ61" s="56"/>
      <c r="AAA61" s="56"/>
      <c r="AAB61" s="56"/>
      <c r="AAC61" s="56"/>
      <c r="AAD61" s="56"/>
      <c r="AAE61" s="56"/>
      <c r="AAF61" s="56"/>
      <c r="AAG61" s="56"/>
      <c r="AAH61" s="56"/>
      <c r="AAI61" s="56"/>
      <c r="AAJ61" s="56"/>
      <c r="AAK61" s="56"/>
      <c r="AAL61" s="56"/>
      <c r="AAM61" s="56"/>
      <c r="AAN61" s="56"/>
      <c r="AAO61" s="56"/>
      <c r="AAP61" s="56"/>
      <c r="AAQ61" s="56"/>
      <c r="AAR61" s="56"/>
      <c r="AAS61" s="56"/>
      <c r="AAT61" s="56"/>
      <c r="AAU61" s="56"/>
      <c r="AAV61" s="56"/>
      <c r="AAW61" s="56"/>
      <c r="AAX61" s="56"/>
      <c r="AAY61" s="56"/>
      <c r="AAZ61" s="56"/>
      <c r="ABA61" s="56"/>
      <c r="ABB61" s="56"/>
      <c r="ABC61" s="56"/>
      <c r="ABD61" s="56"/>
      <c r="ABE61" s="56"/>
      <c r="ABF61" s="56"/>
      <c r="ABG61" s="56"/>
      <c r="ABH61" s="56"/>
      <c r="ABI61" s="56"/>
      <c r="ABJ61" s="56"/>
      <c r="ABK61" s="56"/>
      <c r="ABL61" s="56"/>
      <c r="ABM61" s="56"/>
      <c r="ABN61" s="56"/>
      <c r="ABO61" s="56"/>
      <c r="ABP61" s="56"/>
      <c r="ABQ61" s="56"/>
      <c r="ABR61" s="56"/>
      <c r="ABS61" s="56"/>
      <c r="ABT61" s="56"/>
      <c r="ABU61" s="56"/>
      <c r="ABV61" s="56"/>
      <c r="ABW61" s="56"/>
      <c r="ABX61" s="56"/>
      <c r="ABY61" s="56"/>
      <c r="ABZ61" s="56"/>
      <c r="ACA61" s="56"/>
      <c r="ACB61" s="56"/>
      <c r="ACC61" s="56"/>
      <c r="ACD61" s="56"/>
      <c r="ACE61" s="56"/>
      <c r="ACF61" s="56"/>
      <c r="ACG61" s="56"/>
      <c r="ACH61" s="56"/>
      <c r="ACI61" s="56"/>
      <c r="ACJ61" s="56"/>
      <c r="ACK61" s="56"/>
      <c r="ACL61" s="56"/>
      <c r="ACM61" s="56"/>
      <c r="ACN61" s="56"/>
      <c r="ACO61" s="56"/>
      <c r="ACP61" s="56"/>
      <c r="ACQ61" s="56"/>
      <c r="ACR61" s="56"/>
      <c r="ACS61" s="56"/>
      <c r="ACT61" s="56"/>
      <c r="ACU61" s="56"/>
      <c r="ACV61" s="56"/>
      <c r="ACW61" s="56"/>
      <c r="ACX61" s="56"/>
      <c r="ACY61" s="56"/>
      <c r="ACZ61" s="56"/>
      <c r="ADA61" s="56"/>
      <c r="ADB61" s="56"/>
      <c r="ADC61" s="56"/>
      <c r="ADD61" s="56"/>
      <c r="ADE61" s="56"/>
      <c r="ADF61" s="56"/>
      <c r="ADG61" s="56"/>
      <c r="ADH61" s="56"/>
      <c r="ADI61" s="56"/>
      <c r="ADJ61" s="56"/>
      <c r="ADK61" s="56"/>
      <c r="ADL61" s="56"/>
      <c r="ADM61" s="56"/>
      <c r="ADN61" s="56"/>
      <c r="ADO61" s="56"/>
      <c r="ADP61" s="56"/>
      <c r="ADQ61" s="56"/>
      <c r="ADR61" s="56"/>
      <c r="ADS61" s="56"/>
      <c r="ADT61" s="56"/>
      <c r="ADU61" s="56"/>
      <c r="ADV61" s="56"/>
      <c r="ADW61" s="56"/>
      <c r="ADX61" s="56"/>
      <c r="ADY61" s="56"/>
      <c r="ADZ61" s="56"/>
      <c r="AEA61" s="56"/>
      <c r="AEB61" s="56"/>
      <c r="AEC61" s="56"/>
      <c r="AED61" s="56"/>
      <c r="AEE61" s="56"/>
      <c r="AEF61" s="56"/>
      <c r="AEG61" s="56"/>
      <c r="AEH61" s="56"/>
      <c r="AEI61" s="56"/>
      <c r="AEJ61" s="56"/>
      <c r="AEK61" s="56"/>
      <c r="AEL61" s="56"/>
      <c r="AEM61" s="56"/>
      <c r="AEN61" s="56"/>
      <c r="AEO61" s="56"/>
      <c r="AEP61" s="56"/>
      <c r="AEQ61" s="56"/>
      <c r="AER61" s="56"/>
      <c r="AES61" s="56"/>
      <c r="AET61" s="56"/>
      <c r="AEU61" s="56"/>
      <c r="AEV61" s="56"/>
      <c r="AEW61" s="56"/>
      <c r="AEX61" s="56"/>
      <c r="AEY61" s="56"/>
      <c r="AEZ61" s="56"/>
      <c r="AFA61" s="56"/>
      <c r="AFB61" s="56"/>
      <c r="AFC61" s="56"/>
      <c r="AFD61" s="56"/>
      <c r="AFE61" s="56"/>
      <c r="AFF61" s="56"/>
      <c r="AFG61" s="56"/>
      <c r="AFH61" s="56"/>
      <c r="AFI61" s="56"/>
      <c r="AFJ61" s="56"/>
      <c r="AFK61" s="56"/>
      <c r="AFL61" s="56"/>
      <c r="AFM61" s="56"/>
      <c r="AFN61" s="56"/>
      <c r="AFO61" s="56"/>
      <c r="AFP61" s="56"/>
      <c r="AFQ61" s="56"/>
      <c r="AFR61" s="56"/>
      <c r="AFS61" s="56"/>
      <c r="AFT61" s="56"/>
      <c r="AFU61" s="56"/>
      <c r="AFV61" s="56"/>
      <c r="AFW61" s="56"/>
      <c r="AFX61" s="56"/>
      <c r="AFY61" s="56"/>
      <c r="AFZ61" s="56"/>
      <c r="AGA61" s="56"/>
      <c r="AGB61" s="56"/>
      <c r="AGC61" s="56"/>
      <c r="AGD61" s="56"/>
      <c r="AGE61" s="56"/>
      <c r="AGF61" s="56"/>
      <c r="AGG61" s="56"/>
      <c r="AGH61" s="56"/>
      <c r="AGI61" s="56"/>
      <c r="AGJ61" s="56"/>
      <c r="AGK61" s="56"/>
      <c r="AGL61" s="56"/>
      <c r="AGM61" s="56"/>
      <c r="AGN61" s="56"/>
      <c r="AGO61" s="56"/>
      <c r="AGP61" s="56"/>
      <c r="AGQ61" s="56"/>
      <c r="AGR61" s="56"/>
      <c r="AGS61" s="56"/>
      <c r="AGT61" s="56"/>
      <c r="AGU61" s="56"/>
      <c r="AGV61" s="56"/>
      <c r="AGW61" s="56"/>
      <c r="AGX61" s="56"/>
      <c r="AGY61" s="56"/>
      <c r="AGZ61" s="56"/>
      <c r="AHA61" s="56"/>
      <c r="AHB61" s="56"/>
      <c r="AHC61" s="56"/>
      <c r="AHD61" s="56"/>
      <c r="AHE61" s="56"/>
      <c r="AHF61" s="56"/>
      <c r="AHG61" s="56"/>
      <c r="AHH61" s="56"/>
      <c r="AHI61" s="56"/>
      <c r="AHJ61" s="56"/>
      <c r="AHK61" s="56"/>
      <c r="AHL61" s="56"/>
      <c r="AHM61" s="56"/>
      <c r="AHN61" s="56"/>
      <c r="AHO61" s="56"/>
      <c r="AHP61" s="56"/>
      <c r="AHQ61" s="56"/>
      <c r="AHR61" s="56"/>
      <c r="AHS61" s="56"/>
      <c r="AHT61" s="56"/>
      <c r="AHU61" s="56"/>
      <c r="AHV61" s="56"/>
      <c r="AHW61" s="56"/>
      <c r="AHX61" s="56"/>
      <c r="AHY61" s="56"/>
      <c r="AHZ61" s="56"/>
      <c r="AIA61" s="56"/>
      <c r="AIB61" s="56"/>
      <c r="AIC61" s="56"/>
      <c r="AID61" s="56"/>
      <c r="AIE61" s="56"/>
      <c r="AIF61" s="56"/>
      <c r="AIG61" s="56"/>
      <c r="AIH61" s="56"/>
      <c r="AII61" s="56"/>
      <c r="AIJ61" s="56"/>
      <c r="AIK61" s="56"/>
      <c r="AIL61" s="56"/>
      <c r="AIM61" s="56"/>
      <c r="AIN61" s="56"/>
      <c r="AIO61" s="56"/>
      <c r="AIP61" s="56"/>
      <c r="AIQ61" s="56"/>
      <c r="AIR61" s="56"/>
      <c r="AIS61" s="56"/>
      <c r="AIT61" s="56"/>
      <c r="AIU61" s="56"/>
      <c r="AIV61" s="56"/>
      <c r="AIW61" s="56"/>
      <c r="AIX61" s="56"/>
      <c r="AIY61" s="56"/>
      <c r="AIZ61" s="56"/>
      <c r="AJA61" s="56"/>
      <c r="AJB61" s="56"/>
      <c r="AJC61" s="56"/>
      <c r="AJD61" s="56"/>
      <c r="AJE61" s="56"/>
      <c r="AJF61" s="56"/>
      <c r="AJG61" s="56"/>
      <c r="AJH61" s="56"/>
      <c r="AJI61" s="56"/>
      <c r="AJJ61" s="56"/>
      <c r="AJK61" s="56"/>
      <c r="AJL61" s="56"/>
      <c r="AJM61" s="56"/>
      <c r="AJN61" s="56"/>
      <c r="AJO61" s="56"/>
      <c r="AJP61" s="56"/>
      <c r="AJQ61" s="56"/>
      <c r="AJR61" s="56"/>
      <c r="AJS61" s="56"/>
      <c r="AJT61" s="56"/>
      <c r="AJU61" s="56"/>
      <c r="AJV61" s="56"/>
      <c r="AJW61" s="56"/>
      <c r="AJX61" s="56"/>
      <c r="AJY61" s="56"/>
      <c r="AJZ61" s="56"/>
      <c r="AKA61" s="56"/>
      <c r="AKB61" s="56"/>
      <c r="AKC61" s="56"/>
      <c r="AKD61" s="56"/>
      <c r="AKE61" s="56"/>
      <c r="AKF61" s="56"/>
      <c r="AKG61" s="56"/>
      <c r="AKH61" s="56"/>
      <c r="AKI61" s="56"/>
      <c r="AKJ61" s="56"/>
      <c r="AKK61" s="56"/>
      <c r="AKL61" s="56"/>
      <c r="AKM61" s="56"/>
      <c r="AKN61" s="56"/>
      <c r="AKO61" s="56"/>
      <c r="AKP61" s="56"/>
      <c r="AKQ61" s="56"/>
      <c r="AKR61" s="56"/>
      <c r="AKS61" s="56"/>
      <c r="AKT61" s="56"/>
      <c r="AKU61" s="56"/>
      <c r="AKV61" s="56"/>
      <c r="AKW61" s="56"/>
      <c r="AKX61" s="56"/>
      <c r="AKY61" s="56"/>
      <c r="AKZ61" s="56"/>
      <c r="ALA61" s="56"/>
      <c r="ALB61" s="56"/>
      <c r="ALC61" s="56"/>
      <c r="ALD61" s="56"/>
      <c r="ALE61" s="56"/>
      <c r="ALF61" s="56"/>
      <c r="ALG61" s="56"/>
      <c r="ALH61" s="56"/>
      <c r="ALI61" s="56"/>
      <c r="ALJ61" s="56"/>
      <c r="ALK61" s="56"/>
      <c r="ALL61" s="56"/>
      <c r="ALM61" s="56"/>
      <c r="ALN61" s="56"/>
      <c r="ALO61" s="56"/>
      <c r="ALP61" s="56"/>
      <c r="ALQ61" s="56"/>
      <c r="ALR61" s="56"/>
      <c r="ALS61" s="56"/>
      <c r="ALT61" s="56"/>
      <c r="ALU61" s="56"/>
      <c r="ALV61" s="56"/>
    </row>
    <row r="62" spans="1:1010" ht="48" customHeight="1" x14ac:dyDescent="0.15">
      <c r="B62" s="213" t="s">
        <v>133</v>
      </c>
      <c r="C62" s="213"/>
      <c r="D62" s="213"/>
      <c r="E62" s="213"/>
      <c r="F62" s="213"/>
      <c r="G62" s="213"/>
      <c r="H62" s="213"/>
      <c r="I62" s="213"/>
      <c r="J62" s="213"/>
      <c r="K62" s="213"/>
      <c r="L62" s="213"/>
      <c r="M62" s="213"/>
      <c r="N62" s="213"/>
      <c r="O62" s="213"/>
      <c r="P62" s="63"/>
    </row>
    <row r="63" spans="1:1010" ht="48" customHeight="1" x14ac:dyDescent="0.15">
      <c r="B63" s="213"/>
      <c r="C63" s="213"/>
      <c r="D63" s="213"/>
      <c r="E63" s="213"/>
      <c r="F63" s="213"/>
      <c r="G63" s="213"/>
      <c r="H63" s="213"/>
      <c r="I63" s="213"/>
      <c r="J63" s="213"/>
      <c r="K63" s="213"/>
      <c r="L63" s="213"/>
      <c r="M63" s="213"/>
      <c r="N63" s="213"/>
      <c r="O63" s="213"/>
      <c r="P63" s="63"/>
    </row>
    <row r="64" spans="1:1010" ht="18" customHeight="1" x14ac:dyDescent="0.15">
      <c r="B64" s="49"/>
      <c r="C64" s="15"/>
      <c r="D64" s="15"/>
      <c r="E64" s="9"/>
      <c r="F64" s="9"/>
      <c r="G64" s="9"/>
      <c r="H64" s="9"/>
      <c r="I64" s="9"/>
      <c r="J64" s="9"/>
      <c r="K64" s="9"/>
      <c r="L64" s="9"/>
      <c r="M64" s="9"/>
      <c r="N64" s="9"/>
      <c r="O64" s="9"/>
      <c r="P64" s="63"/>
    </row>
    <row r="65" spans="1:1010" ht="33.6" customHeight="1" x14ac:dyDescent="0.15">
      <c r="B65" s="60" t="s">
        <v>46</v>
      </c>
      <c r="C65" s="212" t="s">
        <v>47</v>
      </c>
      <c r="D65" s="212"/>
      <c r="E65" s="27"/>
      <c r="F65" s="27"/>
      <c r="G65" s="27"/>
      <c r="H65" s="27"/>
      <c r="I65" s="27"/>
      <c r="J65" s="27"/>
      <c r="K65" s="27"/>
      <c r="L65" s="27"/>
      <c r="M65" s="27"/>
      <c r="N65" s="27"/>
      <c r="O65" s="27"/>
      <c r="P65" s="63"/>
    </row>
    <row r="66" spans="1:1010" ht="48" customHeight="1" x14ac:dyDescent="0.15">
      <c r="B66" s="245" t="s">
        <v>132</v>
      </c>
      <c r="C66" s="245"/>
      <c r="D66" s="245"/>
      <c r="E66" s="245"/>
      <c r="F66" s="245"/>
      <c r="G66" s="245"/>
      <c r="H66" s="245"/>
      <c r="I66" s="245"/>
      <c r="J66" s="245"/>
      <c r="K66" s="245"/>
      <c r="L66" s="245"/>
      <c r="M66" s="245"/>
      <c r="N66" s="245"/>
      <c r="O66" s="245"/>
      <c r="P66" s="63"/>
      <c r="Q66" s="54"/>
    </row>
    <row r="67" spans="1:1010" ht="48" customHeight="1" x14ac:dyDescent="0.15">
      <c r="B67" s="245"/>
      <c r="C67" s="245"/>
      <c r="D67" s="245"/>
      <c r="E67" s="245"/>
      <c r="F67" s="245"/>
      <c r="G67" s="245"/>
      <c r="H67" s="245"/>
      <c r="I67" s="245"/>
      <c r="J67" s="245"/>
      <c r="K67" s="245"/>
      <c r="L67" s="245"/>
      <c r="M67" s="245"/>
      <c r="N67" s="245"/>
      <c r="O67" s="245"/>
      <c r="P67" s="63"/>
      <c r="Q67" s="54"/>
    </row>
    <row r="68" spans="1:1010" ht="48" customHeight="1" x14ac:dyDescent="0.15">
      <c r="B68" s="245"/>
      <c r="C68" s="245"/>
      <c r="D68" s="245"/>
      <c r="E68" s="245"/>
      <c r="F68" s="245"/>
      <c r="G68" s="245"/>
      <c r="H68" s="245"/>
      <c r="I68" s="245"/>
      <c r="J68" s="245"/>
      <c r="K68" s="245"/>
      <c r="L68" s="245"/>
      <c r="M68" s="245"/>
      <c r="N68" s="245"/>
      <c r="O68" s="245"/>
      <c r="P68" s="63"/>
    </row>
    <row r="69" spans="1:1010" ht="18" customHeight="1" x14ac:dyDescent="0.15">
      <c r="B69" s="65"/>
      <c r="C69" s="7"/>
      <c r="D69" s="7"/>
      <c r="E69" s="9"/>
      <c r="F69" s="9"/>
      <c r="G69" s="9"/>
      <c r="H69" s="9"/>
      <c r="I69" s="9"/>
      <c r="J69" s="9"/>
      <c r="K69" s="9"/>
      <c r="L69" s="9"/>
      <c r="M69" s="9"/>
      <c r="N69" s="9"/>
      <c r="O69" s="9"/>
      <c r="P69" s="63"/>
    </row>
    <row r="70" spans="1:1010" s="58" customFormat="1" ht="30" customHeight="1" x14ac:dyDescent="0.15">
      <c r="A70" s="56"/>
      <c r="B70" s="60" t="s">
        <v>48</v>
      </c>
      <c r="C70" s="212" t="s">
        <v>49</v>
      </c>
      <c r="D70" s="212"/>
      <c r="E70" s="27"/>
      <c r="F70" s="27"/>
      <c r="G70" s="27"/>
      <c r="H70" s="27"/>
      <c r="I70" s="27"/>
      <c r="J70" s="27"/>
      <c r="K70" s="27"/>
      <c r="L70" s="27"/>
      <c r="M70" s="27"/>
      <c r="N70" s="27"/>
      <c r="O70" s="27"/>
      <c r="P70" s="64"/>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c r="IW70" s="56"/>
      <c r="IX70" s="56"/>
      <c r="IY70" s="56"/>
      <c r="IZ70" s="56"/>
      <c r="JA70" s="56"/>
      <c r="JB70" s="56"/>
      <c r="JC70" s="56"/>
      <c r="JD70" s="56"/>
      <c r="JE70" s="56"/>
      <c r="JF70" s="56"/>
      <c r="JG70" s="56"/>
      <c r="JH70" s="56"/>
      <c r="JI70" s="56"/>
      <c r="JJ70" s="56"/>
      <c r="JK70" s="56"/>
      <c r="JL70" s="56"/>
      <c r="JM70" s="56"/>
      <c r="JN70" s="56"/>
      <c r="JO70" s="56"/>
      <c r="JP70" s="56"/>
      <c r="JQ70" s="56"/>
      <c r="JR70" s="56"/>
      <c r="JS70" s="56"/>
      <c r="JT70" s="56"/>
      <c r="JU70" s="56"/>
      <c r="JV70" s="56"/>
      <c r="JW70" s="56"/>
      <c r="JX70" s="56"/>
      <c r="JY70" s="56"/>
      <c r="JZ70" s="56"/>
      <c r="KA70" s="56"/>
      <c r="KB70" s="56"/>
      <c r="KC70" s="56"/>
      <c r="KD70" s="56"/>
      <c r="KE70" s="56"/>
      <c r="KF70" s="56"/>
      <c r="KG70" s="56"/>
      <c r="KH70" s="56"/>
      <c r="KI70" s="56"/>
      <c r="KJ70" s="56"/>
      <c r="KK70" s="56"/>
      <c r="KL70" s="56"/>
      <c r="KM70" s="56"/>
      <c r="KN70" s="56"/>
      <c r="KO70" s="56"/>
      <c r="KP70" s="56"/>
      <c r="KQ70" s="56"/>
      <c r="KR70" s="56"/>
      <c r="KS70" s="56"/>
      <c r="KT70" s="56"/>
      <c r="KU70" s="56"/>
      <c r="KV70" s="56"/>
      <c r="KW70" s="56"/>
      <c r="KX70" s="56"/>
      <c r="KY70" s="56"/>
      <c r="KZ70" s="56"/>
      <c r="LA70" s="56"/>
      <c r="LB70" s="56"/>
      <c r="LC70" s="56"/>
      <c r="LD70" s="56"/>
      <c r="LE70" s="56"/>
      <c r="LF70" s="56"/>
      <c r="LG70" s="56"/>
      <c r="LH70" s="56"/>
      <c r="LI70" s="56"/>
      <c r="LJ70" s="56"/>
      <c r="LK70" s="56"/>
      <c r="LL70" s="56"/>
      <c r="LM70" s="56"/>
      <c r="LN70" s="56"/>
      <c r="LO70" s="56"/>
      <c r="LP70" s="56"/>
      <c r="LQ70" s="56"/>
      <c r="LR70" s="56"/>
      <c r="LS70" s="56"/>
      <c r="LT70" s="56"/>
      <c r="LU70" s="56"/>
      <c r="LV70" s="56"/>
      <c r="LW70" s="56"/>
      <c r="LX70" s="56"/>
      <c r="LY70" s="56"/>
      <c r="LZ70" s="56"/>
      <c r="MA70" s="56"/>
      <c r="MB70" s="56"/>
      <c r="MC70" s="56"/>
      <c r="MD70" s="56"/>
      <c r="ME70" s="56"/>
      <c r="MF70" s="56"/>
      <c r="MG70" s="56"/>
      <c r="MH70" s="56"/>
      <c r="MI70" s="56"/>
      <c r="MJ70" s="56"/>
      <c r="MK70" s="56"/>
      <c r="ML70" s="56"/>
      <c r="MM70" s="56"/>
      <c r="MN70" s="56"/>
      <c r="MO70" s="56"/>
      <c r="MP70" s="56"/>
      <c r="MQ70" s="56"/>
      <c r="MR70" s="56"/>
      <c r="MS70" s="56"/>
      <c r="MT70" s="56"/>
      <c r="MU70" s="56"/>
      <c r="MV70" s="56"/>
      <c r="MW70" s="56"/>
      <c r="MX70" s="56"/>
      <c r="MY70" s="56"/>
      <c r="MZ70" s="56"/>
      <c r="NA70" s="56"/>
      <c r="NB70" s="56"/>
      <c r="NC70" s="56"/>
      <c r="ND70" s="56"/>
      <c r="NE70" s="56"/>
      <c r="NF70" s="56"/>
      <c r="NG70" s="56"/>
      <c r="NH70" s="56"/>
      <c r="NI70" s="56"/>
      <c r="NJ70" s="56"/>
      <c r="NK70" s="56"/>
      <c r="NL70" s="56"/>
      <c r="NM70" s="56"/>
      <c r="NN70" s="56"/>
      <c r="NO70" s="56"/>
      <c r="NP70" s="56"/>
      <c r="NQ70" s="56"/>
      <c r="NR70" s="56"/>
      <c r="NS70" s="56"/>
      <c r="NT70" s="56"/>
      <c r="NU70" s="56"/>
      <c r="NV70" s="56"/>
      <c r="NW70" s="56"/>
      <c r="NX70" s="56"/>
      <c r="NY70" s="56"/>
      <c r="NZ70" s="56"/>
      <c r="OA70" s="56"/>
      <c r="OB70" s="56"/>
      <c r="OC70" s="56"/>
      <c r="OD70" s="56"/>
      <c r="OE70" s="56"/>
      <c r="OF70" s="56"/>
      <c r="OG70" s="56"/>
      <c r="OH70" s="56"/>
      <c r="OI70" s="56"/>
      <c r="OJ70" s="56"/>
      <c r="OK70" s="56"/>
      <c r="OL70" s="56"/>
      <c r="OM70" s="56"/>
      <c r="ON70" s="56"/>
      <c r="OO70" s="56"/>
      <c r="OP70" s="56"/>
      <c r="OQ70" s="56"/>
      <c r="OR70" s="56"/>
      <c r="OS70" s="56"/>
      <c r="OT70" s="56"/>
      <c r="OU70" s="56"/>
      <c r="OV70" s="56"/>
      <c r="OW70" s="56"/>
      <c r="OX70" s="56"/>
      <c r="OY70" s="56"/>
      <c r="OZ70" s="56"/>
      <c r="PA70" s="56"/>
      <c r="PB70" s="56"/>
      <c r="PC70" s="56"/>
      <c r="PD70" s="56"/>
      <c r="PE70" s="56"/>
      <c r="PF70" s="56"/>
      <c r="PG70" s="56"/>
      <c r="PH70" s="56"/>
      <c r="PI70" s="56"/>
      <c r="PJ70" s="56"/>
      <c r="PK70" s="56"/>
      <c r="PL70" s="56"/>
      <c r="PM70" s="56"/>
      <c r="PN70" s="56"/>
      <c r="PO70" s="56"/>
      <c r="PP70" s="56"/>
      <c r="PQ70" s="56"/>
      <c r="PR70" s="56"/>
      <c r="PS70" s="56"/>
      <c r="PT70" s="56"/>
      <c r="PU70" s="56"/>
      <c r="PV70" s="56"/>
      <c r="PW70" s="56"/>
      <c r="PX70" s="56"/>
      <c r="PY70" s="56"/>
      <c r="PZ70" s="56"/>
      <c r="QA70" s="56"/>
      <c r="QB70" s="56"/>
      <c r="QC70" s="56"/>
      <c r="QD70" s="56"/>
      <c r="QE70" s="56"/>
      <c r="QF70" s="56"/>
      <c r="QG70" s="56"/>
      <c r="QH70" s="56"/>
      <c r="QI70" s="56"/>
      <c r="QJ70" s="56"/>
      <c r="QK70" s="56"/>
      <c r="QL70" s="56"/>
      <c r="QM70" s="56"/>
      <c r="QN70" s="56"/>
      <c r="QO70" s="56"/>
      <c r="QP70" s="56"/>
      <c r="QQ70" s="56"/>
      <c r="QR70" s="56"/>
      <c r="QS70" s="56"/>
      <c r="QT70" s="56"/>
      <c r="QU70" s="56"/>
      <c r="QV70" s="56"/>
      <c r="QW70" s="56"/>
      <c r="QX70" s="56"/>
      <c r="QY70" s="56"/>
      <c r="QZ70" s="56"/>
      <c r="RA70" s="56"/>
      <c r="RB70" s="56"/>
      <c r="RC70" s="56"/>
      <c r="RD70" s="56"/>
      <c r="RE70" s="56"/>
      <c r="RF70" s="56"/>
      <c r="RG70" s="56"/>
      <c r="RH70" s="56"/>
      <c r="RI70" s="56"/>
      <c r="RJ70" s="56"/>
      <c r="RK70" s="56"/>
      <c r="RL70" s="56"/>
      <c r="RM70" s="56"/>
      <c r="RN70" s="56"/>
      <c r="RO70" s="56"/>
      <c r="RP70" s="56"/>
      <c r="RQ70" s="56"/>
      <c r="RR70" s="56"/>
      <c r="RS70" s="56"/>
      <c r="RT70" s="56"/>
      <c r="RU70" s="56"/>
      <c r="RV70" s="56"/>
      <c r="RW70" s="56"/>
      <c r="RX70" s="56"/>
      <c r="RY70" s="56"/>
      <c r="RZ70" s="56"/>
      <c r="SA70" s="56"/>
      <c r="SB70" s="56"/>
      <c r="SC70" s="56"/>
      <c r="SD70" s="56"/>
      <c r="SE70" s="56"/>
      <c r="SF70" s="56"/>
      <c r="SG70" s="56"/>
      <c r="SH70" s="56"/>
      <c r="SI70" s="56"/>
      <c r="SJ70" s="56"/>
      <c r="SK70" s="56"/>
      <c r="SL70" s="56"/>
      <c r="SM70" s="56"/>
      <c r="SN70" s="56"/>
      <c r="SO70" s="56"/>
      <c r="SP70" s="56"/>
      <c r="SQ70" s="56"/>
      <c r="SR70" s="56"/>
      <c r="SS70" s="56"/>
      <c r="ST70" s="56"/>
      <c r="SU70" s="56"/>
      <c r="SV70" s="56"/>
      <c r="SW70" s="56"/>
      <c r="SX70" s="56"/>
      <c r="SY70" s="56"/>
      <c r="SZ70" s="56"/>
      <c r="TA70" s="56"/>
      <c r="TB70" s="56"/>
      <c r="TC70" s="56"/>
      <c r="TD70" s="56"/>
      <c r="TE70" s="56"/>
      <c r="TF70" s="56"/>
      <c r="TG70" s="56"/>
      <c r="TH70" s="56"/>
      <c r="TI70" s="56"/>
      <c r="TJ70" s="56"/>
      <c r="TK70" s="56"/>
      <c r="TL70" s="56"/>
      <c r="TM70" s="56"/>
      <c r="TN70" s="56"/>
      <c r="TO70" s="56"/>
      <c r="TP70" s="56"/>
      <c r="TQ70" s="56"/>
      <c r="TR70" s="56"/>
      <c r="TS70" s="56"/>
      <c r="TT70" s="56"/>
      <c r="TU70" s="56"/>
      <c r="TV70" s="56"/>
      <c r="TW70" s="56"/>
      <c r="TX70" s="56"/>
      <c r="TY70" s="56"/>
      <c r="TZ70" s="56"/>
      <c r="UA70" s="56"/>
      <c r="UB70" s="56"/>
      <c r="UC70" s="56"/>
      <c r="UD70" s="56"/>
      <c r="UE70" s="56"/>
      <c r="UF70" s="56"/>
      <c r="UG70" s="56"/>
      <c r="UH70" s="56"/>
      <c r="UI70" s="56"/>
      <c r="UJ70" s="56"/>
      <c r="UK70" s="56"/>
      <c r="UL70" s="56"/>
      <c r="UM70" s="56"/>
      <c r="UN70" s="56"/>
      <c r="UO70" s="56"/>
      <c r="UP70" s="56"/>
      <c r="UQ70" s="56"/>
      <c r="UR70" s="56"/>
      <c r="US70" s="56"/>
      <c r="UT70" s="56"/>
      <c r="UU70" s="56"/>
      <c r="UV70" s="56"/>
      <c r="UW70" s="56"/>
      <c r="UX70" s="56"/>
      <c r="UY70" s="56"/>
      <c r="UZ70" s="56"/>
      <c r="VA70" s="56"/>
      <c r="VB70" s="56"/>
      <c r="VC70" s="56"/>
      <c r="VD70" s="56"/>
      <c r="VE70" s="56"/>
      <c r="VF70" s="56"/>
      <c r="VG70" s="56"/>
      <c r="VH70" s="56"/>
      <c r="VI70" s="56"/>
      <c r="VJ70" s="56"/>
      <c r="VK70" s="56"/>
      <c r="VL70" s="56"/>
      <c r="VM70" s="56"/>
      <c r="VN70" s="56"/>
      <c r="VO70" s="56"/>
      <c r="VP70" s="56"/>
      <c r="VQ70" s="56"/>
      <c r="VR70" s="56"/>
      <c r="VS70" s="56"/>
      <c r="VT70" s="56"/>
      <c r="VU70" s="56"/>
      <c r="VV70" s="56"/>
      <c r="VW70" s="56"/>
      <c r="VX70" s="56"/>
      <c r="VY70" s="56"/>
      <c r="VZ70" s="56"/>
      <c r="WA70" s="56"/>
      <c r="WB70" s="56"/>
      <c r="WC70" s="56"/>
      <c r="WD70" s="56"/>
      <c r="WE70" s="56"/>
      <c r="WF70" s="56"/>
      <c r="WG70" s="56"/>
      <c r="WH70" s="56"/>
      <c r="WI70" s="56"/>
      <c r="WJ70" s="56"/>
      <c r="WK70" s="56"/>
      <c r="WL70" s="56"/>
      <c r="WM70" s="56"/>
      <c r="WN70" s="56"/>
      <c r="WO70" s="56"/>
      <c r="WP70" s="56"/>
      <c r="WQ70" s="56"/>
      <c r="WR70" s="56"/>
      <c r="WS70" s="56"/>
      <c r="WT70" s="56"/>
      <c r="WU70" s="56"/>
      <c r="WV70" s="56"/>
      <c r="WW70" s="56"/>
      <c r="WX70" s="56"/>
      <c r="WY70" s="56"/>
      <c r="WZ70" s="56"/>
      <c r="XA70" s="56"/>
      <c r="XB70" s="56"/>
      <c r="XC70" s="56"/>
      <c r="XD70" s="56"/>
      <c r="XE70" s="56"/>
      <c r="XF70" s="56"/>
      <c r="XG70" s="56"/>
      <c r="XH70" s="56"/>
      <c r="XI70" s="56"/>
      <c r="XJ70" s="56"/>
      <c r="XK70" s="56"/>
      <c r="XL70" s="56"/>
      <c r="XM70" s="56"/>
      <c r="XN70" s="56"/>
      <c r="XO70" s="56"/>
      <c r="XP70" s="56"/>
      <c r="XQ70" s="56"/>
      <c r="XR70" s="56"/>
      <c r="XS70" s="56"/>
      <c r="XT70" s="56"/>
      <c r="XU70" s="56"/>
      <c r="XV70" s="56"/>
      <c r="XW70" s="56"/>
      <c r="XX70" s="56"/>
      <c r="XY70" s="56"/>
      <c r="XZ70" s="56"/>
      <c r="YA70" s="56"/>
      <c r="YB70" s="56"/>
      <c r="YC70" s="56"/>
      <c r="YD70" s="56"/>
      <c r="YE70" s="56"/>
      <c r="YF70" s="56"/>
      <c r="YG70" s="56"/>
      <c r="YH70" s="56"/>
      <c r="YI70" s="56"/>
      <c r="YJ70" s="56"/>
      <c r="YK70" s="56"/>
      <c r="YL70" s="56"/>
      <c r="YM70" s="56"/>
      <c r="YN70" s="56"/>
      <c r="YO70" s="56"/>
      <c r="YP70" s="56"/>
      <c r="YQ70" s="56"/>
      <c r="YR70" s="56"/>
      <c r="YS70" s="56"/>
      <c r="YT70" s="56"/>
      <c r="YU70" s="56"/>
      <c r="YV70" s="56"/>
      <c r="YW70" s="56"/>
      <c r="YX70" s="56"/>
      <c r="YY70" s="56"/>
      <c r="YZ70" s="56"/>
      <c r="ZA70" s="56"/>
      <c r="ZB70" s="56"/>
      <c r="ZC70" s="56"/>
      <c r="ZD70" s="56"/>
      <c r="ZE70" s="56"/>
      <c r="ZF70" s="56"/>
      <c r="ZG70" s="56"/>
      <c r="ZH70" s="56"/>
      <c r="ZI70" s="56"/>
      <c r="ZJ70" s="56"/>
      <c r="ZK70" s="56"/>
      <c r="ZL70" s="56"/>
      <c r="ZM70" s="56"/>
      <c r="ZN70" s="56"/>
      <c r="ZO70" s="56"/>
      <c r="ZP70" s="56"/>
      <c r="ZQ70" s="56"/>
      <c r="ZR70" s="56"/>
      <c r="ZS70" s="56"/>
      <c r="ZT70" s="56"/>
      <c r="ZU70" s="56"/>
      <c r="ZV70" s="56"/>
      <c r="ZW70" s="56"/>
      <c r="ZX70" s="56"/>
      <c r="ZY70" s="56"/>
      <c r="ZZ70" s="56"/>
      <c r="AAA70" s="56"/>
      <c r="AAB70" s="56"/>
      <c r="AAC70" s="56"/>
      <c r="AAD70" s="56"/>
      <c r="AAE70" s="56"/>
      <c r="AAF70" s="56"/>
      <c r="AAG70" s="56"/>
      <c r="AAH70" s="56"/>
      <c r="AAI70" s="56"/>
      <c r="AAJ70" s="56"/>
      <c r="AAK70" s="56"/>
      <c r="AAL70" s="56"/>
      <c r="AAM70" s="56"/>
      <c r="AAN70" s="56"/>
      <c r="AAO70" s="56"/>
      <c r="AAP70" s="56"/>
      <c r="AAQ70" s="56"/>
      <c r="AAR70" s="56"/>
      <c r="AAS70" s="56"/>
      <c r="AAT70" s="56"/>
      <c r="AAU70" s="56"/>
      <c r="AAV70" s="56"/>
      <c r="AAW70" s="56"/>
      <c r="AAX70" s="56"/>
      <c r="AAY70" s="56"/>
      <c r="AAZ70" s="56"/>
      <c r="ABA70" s="56"/>
      <c r="ABB70" s="56"/>
      <c r="ABC70" s="56"/>
      <c r="ABD70" s="56"/>
      <c r="ABE70" s="56"/>
      <c r="ABF70" s="56"/>
      <c r="ABG70" s="56"/>
      <c r="ABH70" s="56"/>
      <c r="ABI70" s="56"/>
      <c r="ABJ70" s="56"/>
      <c r="ABK70" s="56"/>
      <c r="ABL70" s="56"/>
      <c r="ABM70" s="56"/>
      <c r="ABN70" s="56"/>
      <c r="ABO70" s="56"/>
      <c r="ABP70" s="56"/>
      <c r="ABQ70" s="56"/>
      <c r="ABR70" s="56"/>
      <c r="ABS70" s="56"/>
      <c r="ABT70" s="56"/>
      <c r="ABU70" s="56"/>
      <c r="ABV70" s="56"/>
      <c r="ABW70" s="56"/>
      <c r="ABX70" s="56"/>
      <c r="ABY70" s="56"/>
      <c r="ABZ70" s="56"/>
      <c r="ACA70" s="56"/>
      <c r="ACB70" s="56"/>
      <c r="ACC70" s="56"/>
      <c r="ACD70" s="56"/>
      <c r="ACE70" s="56"/>
      <c r="ACF70" s="56"/>
      <c r="ACG70" s="56"/>
      <c r="ACH70" s="56"/>
      <c r="ACI70" s="56"/>
      <c r="ACJ70" s="56"/>
      <c r="ACK70" s="56"/>
      <c r="ACL70" s="56"/>
      <c r="ACM70" s="56"/>
      <c r="ACN70" s="56"/>
      <c r="ACO70" s="56"/>
      <c r="ACP70" s="56"/>
      <c r="ACQ70" s="56"/>
      <c r="ACR70" s="56"/>
      <c r="ACS70" s="56"/>
      <c r="ACT70" s="56"/>
      <c r="ACU70" s="56"/>
      <c r="ACV70" s="56"/>
      <c r="ACW70" s="56"/>
      <c r="ACX70" s="56"/>
      <c r="ACY70" s="56"/>
      <c r="ACZ70" s="56"/>
      <c r="ADA70" s="56"/>
      <c r="ADB70" s="56"/>
      <c r="ADC70" s="56"/>
      <c r="ADD70" s="56"/>
      <c r="ADE70" s="56"/>
      <c r="ADF70" s="56"/>
      <c r="ADG70" s="56"/>
      <c r="ADH70" s="56"/>
      <c r="ADI70" s="56"/>
      <c r="ADJ70" s="56"/>
      <c r="ADK70" s="56"/>
      <c r="ADL70" s="56"/>
      <c r="ADM70" s="56"/>
      <c r="ADN70" s="56"/>
      <c r="ADO70" s="56"/>
      <c r="ADP70" s="56"/>
      <c r="ADQ70" s="56"/>
      <c r="ADR70" s="56"/>
      <c r="ADS70" s="56"/>
      <c r="ADT70" s="56"/>
      <c r="ADU70" s="56"/>
      <c r="ADV70" s="56"/>
      <c r="ADW70" s="56"/>
      <c r="ADX70" s="56"/>
      <c r="ADY70" s="56"/>
      <c r="ADZ70" s="56"/>
      <c r="AEA70" s="56"/>
      <c r="AEB70" s="56"/>
      <c r="AEC70" s="56"/>
      <c r="AED70" s="56"/>
      <c r="AEE70" s="56"/>
      <c r="AEF70" s="56"/>
      <c r="AEG70" s="56"/>
      <c r="AEH70" s="56"/>
      <c r="AEI70" s="56"/>
      <c r="AEJ70" s="56"/>
      <c r="AEK70" s="56"/>
      <c r="AEL70" s="56"/>
      <c r="AEM70" s="56"/>
      <c r="AEN70" s="56"/>
      <c r="AEO70" s="56"/>
      <c r="AEP70" s="56"/>
      <c r="AEQ70" s="56"/>
      <c r="AER70" s="56"/>
      <c r="AES70" s="56"/>
      <c r="AET70" s="56"/>
      <c r="AEU70" s="56"/>
      <c r="AEV70" s="56"/>
      <c r="AEW70" s="56"/>
      <c r="AEX70" s="56"/>
      <c r="AEY70" s="56"/>
      <c r="AEZ70" s="56"/>
      <c r="AFA70" s="56"/>
      <c r="AFB70" s="56"/>
      <c r="AFC70" s="56"/>
      <c r="AFD70" s="56"/>
      <c r="AFE70" s="56"/>
      <c r="AFF70" s="56"/>
      <c r="AFG70" s="56"/>
      <c r="AFH70" s="56"/>
      <c r="AFI70" s="56"/>
      <c r="AFJ70" s="56"/>
      <c r="AFK70" s="56"/>
      <c r="AFL70" s="56"/>
      <c r="AFM70" s="56"/>
      <c r="AFN70" s="56"/>
      <c r="AFO70" s="56"/>
      <c r="AFP70" s="56"/>
      <c r="AFQ70" s="56"/>
      <c r="AFR70" s="56"/>
      <c r="AFS70" s="56"/>
      <c r="AFT70" s="56"/>
      <c r="AFU70" s="56"/>
      <c r="AFV70" s="56"/>
      <c r="AFW70" s="56"/>
      <c r="AFX70" s="56"/>
      <c r="AFY70" s="56"/>
      <c r="AFZ70" s="56"/>
      <c r="AGA70" s="56"/>
      <c r="AGB70" s="56"/>
      <c r="AGC70" s="56"/>
      <c r="AGD70" s="56"/>
      <c r="AGE70" s="56"/>
      <c r="AGF70" s="56"/>
      <c r="AGG70" s="56"/>
      <c r="AGH70" s="56"/>
      <c r="AGI70" s="56"/>
      <c r="AGJ70" s="56"/>
      <c r="AGK70" s="56"/>
      <c r="AGL70" s="56"/>
      <c r="AGM70" s="56"/>
      <c r="AGN70" s="56"/>
      <c r="AGO70" s="56"/>
      <c r="AGP70" s="56"/>
      <c r="AGQ70" s="56"/>
      <c r="AGR70" s="56"/>
      <c r="AGS70" s="56"/>
      <c r="AGT70" s="56"/>
      <c r="AGU70" s="56"/>
      <c r="AGV70" s="56"/>
      <c r="AGW70" s="56"/>
      <c r="AGX70" s="56"/>
      <c r="AGY70" s="56"/>
      <c r="AGZ70" s="56"/>
      <c r="AHA70" s="56"/>
      <c r="AHB70" s="56"/>
      <c r="AHC70" s="56"/>
      <c r="AHD70" s="56"/>
      <c r="AHE70" s="56"/>
      <c r="AHF70" s="56"/>
      <c r="AHG70" s="56"/>
      <c r="AHH70" s="56"/>
      <c r="AHI70" s="56"/>
      <c r="AHJ70" s="56"/>
      <c r="AHK70" s="56"/>
      <c r="AHL70" s="56"/>
      <c r="AHM70" s="56"/>
      <c r="AHN70" s="56"/>
      <c r="AHO70" s="56"/>
      <c r="AHP70" s="56"/>
      <c r="AHQ70" s="56"/>
      <c r="AHR70" s="56"/>
      <c r="AHS70" s="56"/>
      <c r="AHT70" s="56"/>
      <c r="AHU70" s="56"/>
      <c r="AHV70" s="56"/>
      <c r="AHW70" s="56"/>
      <c r="AHX70" s="56"/>
      <c r="AHY70" s="56"/>
      <c r="AHZ70" s="56"/>
      <c r="AIA70" s="56"/>
      <c r="AIB70" s="56"/>
      <c r="AIC70" s="56"/>
      <c r="AID70" s="56"/>
      <c r="AIE70" s="56"/>
      <c r="AIF70" s="56"/>
      <c r="AIG70" s="56"/>
      <c r="AIH70" s="56"/>
      <c r="AII70" s="56"/>
      <c r="AIJ70" s="56"/>
      <c r="AIK70" s="56"/>
      <c r="AIL70" s="56"/>
      <c r="AIM70" s="56"/>
      <c r="AIN70" s="56"/>
      <c r="AIO70" s="56"/>
      <c r="AIP70" s="56"/>
      <c r="AIQ70" s="56"/>
      <c r="AIR70" s="56"/>
      <c r="AIS70" s="56"/>
      <c r="AIT70" s="56"/>
      <c r="AIU70" s="56"/>
      <c r="AIV70" s="56"/>
      <c r="AIW70" s="56"/>
      <c r="AIX70" s="56"/>
      <c r="AIY70" s="56"/>
      <c r="AIZ70" s="56"/>
      <c r="AJA70" s="56"/>
      <c r="AJB70" s="56"/>
      <c r="AJC70" s="56"/>
      <c r="AJD70" s="56"/>
      <c r="AJE70" s="56"/>
      <c r="AJF70" s="56"/>
      <c r="AJG70" s="56"/>
      <c r="AJH70" s="56"/>
      <c r="AJI70" s="56"/>
      <c r="AJJ70" s="56"/>
      <c r="AJK70" s="56"/>
      <c r="AJL70" s="56"/>
      <c r="AJM70" s="56"/>
      <c r="AJN70" s="56"/>
      <c r="AJO70" s="56"/>
      <c r="AJP70" s="56"/>
      <c r="AJQ70" s="56"/>
      <c r="AJR70" s="56"/>
      <c r="AJS70" s="56"/>
      <c r="AJT70" s="56"/>
      <c r="AJU70" s="56"/>
      <c r="AJV70" s="56"/>
      <c r="AJW70" s="56"/>
      <c r="AJX70" s="56"/>
      <c r="AJY70" s="56"/>
      <c r="AJZ70" s="56"/>
      <c r="AKA70" s="56"/>
      <c r="AKB70" s="56"/>
      <c r="AKC70" s="56"/>
      <c r="AKD70" s="56"/>
      <c r="AKE70" s="56"/>
      <c r="AKF70" s="56"/>
      <c r="AKG70" s="56"/>
      <c r="AKH70" s="56"/>
      <c r="AKI70" s="56"/>
      <c r="AKJ70" s="56"/>
      <c r="AKK70" s="56"/>
      <c r="AKL70" s="56"/>
      <c r="AKM70" s="56"/>
      <c r="AKN70" s="56"/>
      <c r="AKO70" s="56"/>
      <c r="AKP70" s="56"/>
      <c r="AKQ70" s="56"/>
      <c r="AKR70" s="56"/>
      <c r="AKS70" s="56"/>
      <c r="AKT70" s="56"/>
      <c r="AKU70" s="56"/>
      <c r="AKV70" s="56"/>
      <c r="AKW70" s="56"/>
      <c r="AKX70" s="56"/>
      <c r="AKY70" s="56"/>
      <c r="AKZ70" s="56"/>
      <c r="ALA70" s="56"/>
      <c r="ALB70" s="56"/>
      <c r="ALC70" s="56"/>
      <c r="ALD70" s="56"/>
      <c r="ALE70" s="56"/>
      <c r="ALF70" s="56"/>
      <c r="ALG70" s="56"/>
      <c r="ALH70" s="56"/>
      <c r="ALI70" s="56"/>
      <c r="ALJ70" s="56"/>
      <c r="ALK70" s="56"/>
      <c r="ALL70" s="56"/>
      <c r="ALM70" s="56"/>
      <c r="ALN70" s="56"/>
      <c r="ALO70" s="56"/>
      <c r="ALP70" s="56"/>
      <c r="ALQ70" s="56"/>
      <c r="ALR70" s="56"/>
      <c r="ALS70" s="56"/>
      <c r="ALT70" s="56"/>
      <c r="ALU70" s="56"/>
      <c r="ALV70" s="56"/>
    </row>
    <row r="71" spans="1:1010" ht="48" customHeight="1" x14ac:dyDescent="0.15">
      <c r="B71" s="213" t="s">
        <v>121</v>
      </c>
      <c r="C71" s="246"/>
      <c r="D71" s="246"/>
      <c r="E71" s="246"/>
      <c r="F71" s="246"/>
      <c r="G71" s="246"/>
      <c r="H71" s="246"/>
      <c r="I71" s="246"/>
      <c r="J71" s="246"/>
      <c r="K71" s="246"/>
      <c r="L71" s="246"/>
      <c r="M71" s="246"/>
      <c r="N71" s="246"/>
      <c r="O71" s="246"/>
      <c r="P71" s="63"/>
      <c r="Q71" s="205"/>
    </row>
    <row r="72" spans="1:1010" ht="48" customHeight="1" x14ac:dyDescent="0.15">
      <c r="B72" s="246"/>
      <c r="C72" s="246"/>
      <c r="D72" s="246"/>
      <c r="E72" s="246"/>
      <c r="F72" s="246"/>
      <c r="G72" s="246"/>
      <c r="H72" s="246"/>
      <c r="I72" s="246"/>
      <c r="J72" s="246"/>
      <c r="K72" s="246"/>
      <c r="L72" s="246"/>
      <c r="M72" s="246"/>
      <c r="N72" s="246"/>
      <c r="O72" s="246"/>
      <c r="P72" s="63"/>
      <c r="Q72" s="205"/>
    </row>
    <row r="73" spans="1:1010" ht="30" customHeight="1" x14ac:dyDescent="0.15">
      <c r="B73" s="49"/>
      <c r="C73" s="15"/>
      <c r="D73" s="15"/>
      <c r="E73" s="9"/>
      <c r="F73" s="9"/>
      <c r="G73" s="9"/>
      <c r="H73" s="9"/>
      <c r="I73" s="9"/>
      <c r="J73" s="9"/>
      <c r="K73" s="9"/>
      <c r="L73" s="9"/>
      <c r="M73" s="9"/>
      <c r="N73" s="9"/>
      <c r="O73" s="9"/>
      <c r="P73" s="63"/>
    </row>
    <row r="74" spans="1:1010" s="66" customFormat="1" ht="30" customHeight="1" x14ac:dyDescent="0.15">
      <c r="B74" s="80" t="s">
        <v>50</v>
      </c>
      <c r="C74" s="25"/>
      <c r="D74" s="25"/>
      <c r="E74" s="25"/>
      <c r="F74" s="25"/>
      <c r="G74" s="25"/>
      <c r="H74" s="25"/>
      <c r="I74" s="25"/>
      <c r="J74" s="67"/>
      <c r="K74" s="25"/>
      <c r="L74" s="25"/>
      <c r="M74" s="25"/>
      <c r="N74" s="25"/>
      <c r="O74" s="25"/>
      <c r="P74" s="25"/>
    </row>
    <row r="75" spans="1:1010" ht="4.9000000000000004" customHeight="1" x14ac:dyDescent="0.15">
      <c r="B75" s="68"/>
      <c r="C75" s="68"/>
      <c r="D75" s="68"/>
      <c r="E75" s="68"/>
      <c r="F75" s="62"/>
      <c r="G75" s="62"/>
      <c r="H75" s="62"/>
      <c r="I75" s="62"/>
      <c r="J75" s="62"/>
      <c r="K75" s="62"/>
      <c r="L75" s="62"/>
      <c r="M75" s="62"/>
      <c r="N75" s="62"/>
      <c r="O75" s="62"/>
      <c r="P75" s="62"/>
    </row>
    <row r="76" spans="1:1010" ht="147.75" customHeight="1" x14ac:dyDescent="0.15">
      <c r="B76" s="243" t="s">
        <v>131</v>
      </c>
      <c r="C76" s="243"/>
      <c r="D76" s="243"/>
      <c r="E76" s="243"/>
      <c r="F76" s="243"/>
      <c r="G76" s="243"/>
      <c r="H76" s="243"/>
      <c r="I76" s="243"/>
      <c r="J76" s="243"/>
      <c r="K76" s="243"/>
      <c r="L76" s="243"/>
      <c r="M76" s="243"/>
      <c r="N76" s="243"/>
      <c r="O76" s="243"/>
      <c r="P76" s="63"/>
    </row>
    <row r="77" spans="1:1010" s="66" customFormat="1" ht="30" customHeight="1" x14ac:dyDescent="0.15">
      <c r="B77" s="80" t="s">
        <v>51</v>
      </c>
      <c r="C77" s="25"/>
      <c r="D77" s="25"/>
      <c r="E77" s="25"/>
      <c r="F77" s="25"/>
      <c r="G77" s="25"/>
      <c r="H77" s="25"/>
      <c r="I77" s="25"/>
      <c r="J77" s="25"/>
      <c r="K77" s="25"/>
      <c r="L77" s="25"/>
      <c r="M77" s="25"/>
      <c r="N77" s="25"/>
      <c r="O77" s="25"/>
      <c r="P77" s="25"/>
    </row>
    <row r="78" spans="1:1010" ht="13.15" customHeight="1" x14ac:dyDescent="0.15">
      <c r="B78" s="62"/>
      <c r="C78" s="62"/>
      <c r="D78" s="62"/>
      <c r="E78" s="62"/>
      <c r="F78" s="62"/>
      <c r="G78" s="62"/>
      <c r="H78" s="62"/>
      <c r="I78" s="62"/>
      <c r="J78" s="62"/>
      <c r="K78" s="62"/>
      <c r="L78" s="62"/>
      <c r="M78" s="62"/>
      <c r="N78" s="62"/>
      <c r="O78" s="62"/>
      <c r="P78" s="62"/>
    </row>
    <row r="79" spans="1:1010" ht="23.45" customHeight="1" x14ac:dyDescent="0.15">
      <c r="B79" s="14" t="s">
        <v>10</v>
      </c>
      <c r="C79" s="247" t="s">
        <v>52</v>
      </c>
      <c r="D79" s="247"/>
      <c r="E79" s="247"/>
      <c r="F79" s="247"/>
      <c r="G79" s="247"/>
      <c r="H79" s="247"/>
      <c r="I79" s="62"/>
      <c r="J79" s="62"/>
      <c r="K79" s="62"/>
      <c r="L79" s="62"/>
      <c r="M79" s="62"/>
      <c r="N79" s="62"/>
      <c r="O79" s="62"/>
      <c r="P79" s="62"/>
    </row>
    <row r="80" spans="1:1010" ht="10.15" customHeight="1" x14ac:dyDescent="0.15">
      <c r="B80" s="69"/>
      <c r="C80" s="10"/>
      <c r="D80" s="10"/>
      <c r="E80" s="14"/>
      <c r="F80" s="62"/>
      <c r="G80" s="62"/>
      <c r="H80" s="62"/>
      <c r="I80" s="62"/>
      <c r="J80" s="62"/>
      <c r="K80" s="62"/>
      <c r="L80" s="62"/>
      <c r="M80" s="62"/>
      <c r="N80" s="62"/>
      <c r="O80" s="62"/>
      <c r="P80" s="62"/>
    </row>
    <row r="81" spans="1:1010" ht="25.15" customHeight="1" x14ac:dyDescent="0.15">
      <c r="B81" s="248" t="s">
        <v>53</v>
      </c>
      <c r="C81" s="248"/>
      <c r="D81" s="248"/>
      <c r="E81" s="248"/>
      <c r="F81" s="248"/>
      <c r="G81" s="248"/>
      <c r="H81" s="248"/>
      <c r="I81" s="248"/>
      <c r="J81" s="248"/>
      <c r="K81" s="248"/>
      <c r="L81" s="248"/>
      <c r="M81" s="248"/>
      <c r="N81" s="248"/>
      <c r="O81" s="248"/>
      <c r="P81" s="248"/>
    </row>
    <row r="82" spans="1:1010" s="58" customFormat="1" ht="45" customHeight="1" x14ac:dyDescent="0.15">
      <c r="A82" s="56"/>
      <c r="B82" s="249" t="s">
        <v>54</v>
      </c>
      <c r="C82" s="249"/>
      <c r="D82" s="249"/>
      <c r="E82" s="249"/>
      <c r="F82" s="249"/>
      <c r="G82" s="249"/>
      <c r="H82" s="249"/>
      <c r="I82" s="249"/>
      <c r="J82" s="249"/>
      <c r="K82" s="249"/>
      <c r="L82" s="249"/>
      <c r="M82" s="249"/>
      <c r="N82" s="249"/>
      <c r="O82" s="249"/>
      <c r="P82" s="249"/>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c r="IU82" s="56"/>
      <c r="IV82" s="56"/>
      <c r="IW82" s="56"/>
      <c r="IX82" s="56"/>
      <c r="IY82" s="56"/>
      <c r="IZ82" s="56"/>
      <c r="JA82" s="56"/>
      <c r="JB82" s="56"/>
      <c r="JC82" s="56"/>
      <c r="JD82" s="56"/>
      <c r="JE82" s="56"/>
      <c r="JF82" s="56"/>
      <c r="JG82" s="56"/>
      <c r="JH82" s="56"/>
      <c r="JI82" s="56"/>
      <c r="JJ82" s="56"/>
      <c r="JK82" s="56"/>
      <c r="JL82" s="56"/>
      <c r="JM82" s="56"/>
      <c r="JN82" s="56"/>
      <c r="JO82" s="56"/>
      <c r="JP82" s="56"/>
      <c r="JQ82" s="56"/>
      <c r="JR82" s="56"/>
      <c r="JS82" s="56"/>
      <c r="JT82" s="56"/>
      <c r="JU82" s="56"/>
      <c r="JV82" s="56"/>
      <c r="JW82" s="56"/>
      <c r="JX82" s="56"/>
      <c r="JY82" s="56"/>
      <c r="JZ82" s="56"/>
      <c r="KA82" s="56"/>
      <c r="KB82" s="56"/>
      <c r="KC82" s="56"/>
      <c r="KD82" s="56"/>
      <c r="KE82" s="56"/>
      <c r="KF82" s="56"/>
      <c r="KG82" s="56"/>
      <c r="KH82" s="56"/>
      <c r="KI82" s="56"/>
      <c r="KJ82" s="56"/>
      <c r="KK82" s="56"/>
      <c r="KL82" s="56"/>
      <c r="KM82" s="56"/>
      <c r="KN82" s="56"/>
      <c r="KO82" s="56"/>
      <c r="KP82" s="56"/>
      <c r="KQ82" s="56"/>
      <c r="KR82" s="56"/>
      <c r="KS82" s="56"/>
      <c r="KT82" s="56"/>
      <c r="KU82" s="56"/>
      <c r="KV82" s="56"/>
      <c r="KW82" s="56"/>
      <c r="KX82" s="56"/>
      <c r="KY82" s="56"/>
      <c r="KZ82" s="56"/>
      <c r="LA82" s="56"/>
      <c r="LB82" s="56"/>
      <c r="LC82" s="56"/>
      <c r="LD82" s="56"/>
      <c r="LE82" s="56"/>
      <c r="LF82" s="56"/>
      <c r="LG82" s="56"/>
      <c r="LH82" s="56"/>
      <c r="LI82" s="56"/>
      <c r="LJ82" s="56"/>
      <c r="LK82" s="56"/>
      <c r="LL82" s="56"/>
      <c r="LM82" s="56"/>
      <c r="LN82" s="56"/>
      <c r="LO82" s="56"/>
      <c r="LP82" s="56"/>
      <c r="LQ82" s="56"/>
      <c r="LR82" s="56"/>
      <c r="LS82" s="56"/>
      <c r="LT82" s="56"/>
      <c r="LU82" s="56"/>
      <c r="LV82" s="56"/>
      <c r="LW82" s="56"/>
      <c r="LX82" s="56"/>
      <c r="LY82" s="56"/>
      <c r="LZ82" s="56"/>
      <c r="MA82" s="56"/>
      <c r="MB82" s="56"/>
      <c r="MC82" s="56"/>
      <c r="MD82" s="56"/>
      <c r="ME82" s="56"/>
      <c r="MF82" s="56"/>
      <c r="MG82" s="56"/>
      <c r="MH82" s="56"/>
      <c r="MI82" s="56"/>
      <c r="MJ82" s="56"/>
      <c r="MK82" s="56"/>
      <c r="ML82" s="56"/>
      <c r="MM82" s="56"/>
      <c r="MN82" s="56"/>
      <c r="MO82" s="56"/>
      <c r="MP82" s="56"/>
      <c r="MQ82" s="56"/>
      <c r="MR82" s="56"/>
      <c r="MS82" s="56"/>
      <c r="MT82" s="56"/>
      <c r="MU82" s="56"/>
      <c r="MV82" s="56"/>
      <c r="MW82" s="56"/>
      <c r="MX82" s="56"/>
      <c r="MY82" s="56"/>
      <c r="MZ82" s="56"/>
      <c r="NA82" s="56"/>
      <c r="NB82" s="56"/>
      <c r="NC82" s="56"/>
      <c r="ND82" s="56"/>
      <c r="NE82" s="56"/>
      <c r="NF82" s="56"/>
      <c r="NG82" s="56"/>
      <c r="NH82" s="56"/>
      <c r="NI82" s="56"/>
      <c r="NJ82" s="56"/>
      <c r="NK82" s="56"/>
      <c r="NL82" s="56"/>
      <c r="NM82" s="56"/>
      <c r="NN82" s="56"/>
      <c r="NO82" s="56"/>
      <c r="NP82" s="56"/>
      <c r="NQ82" s="56"/>
      <c r="NR82" s="56"/>
      <c r="NS82" s="56"/>
      <c r="NT82" s="56"/>
      <c r="NU82" s="56"/>
      <c r="NV82" s="56"/>
      <c r="NW82" s="56"/>
      <c r="NX82" s="56"/>
      <c r="NY82" s="56"/>
      <c r="NZ82" s="56"/>
      <c r="OA82" s="56"/>
      <c r="OB82" s="56"/>
      <c r="OC82" s="56"/>
      <c r="OD82" s="56"/>
      <c r="OE82" s="56"/>
      <c r="OF82" s="56"/>
      <c r="OG82" s="56"/>
      <c r="OH82" s="56"/>
      <c r="OI82" s="56"/>
      <c r="OJ82" s="56"/>
      <c r="OK82" s="56"/>
      <c r="OL82" s="56"/>
      <c r="OM82" s="56"/>
      <c r="ON82" s="56"/>
      <c r="OO82" s="56"/>
      <c r="OP82" s="56"/>
      <c r="OQ82" s="56"/>
      <c r="OR82" s="56"/>
      <c r="OS82" s="56"/>
      <c r="OT82" s="56"/>
      <c r="OU82" s="56"/>
      <c r="OV82" s="56"/>
      <c r="OW82" s="56"/>
      <c r="OX82" s="56"/>
      <c r="OY82" s="56"/>
      <c r="OZ82" s="56"/>
      <c r="PA82" s="56"/>
      <c r="PB82" s="56"/>
      <c r="PC82" s="56"/>
      <c r="PD82" s="56"/>
      <c r="PE82" s="56"/>
      <c r="PF82" s="56"/>
      <c r="PG82" s="56"/>
      <c r="PH82" s="56"/>
      <c r="PI82" s="56"/>
      <c r="PJ82" s="56"/>
      <c r="PK82" s="56"/>
      <c r="PL82" s="56"/>
      <c r="PM82" s="56"/>
      <c r="PN82" s="56"/>
      <c r="PO82" s="56"/>
      <c r="PP82" s="56"/>
      <c r="PQ82" s="56"/>
      <c r="PR82" s="56"/>
      <c r="PS82" s="56"/>
      <c r="PT82" s="56"/>
      <c r="PU82" s="56"/>
      <c r="PV82" s="56"/>
      <c r="PW82" s="56"/>
      <c r="PX82" s="56"/>
      <c r="PY82" s="56"/>
      <c r="PZ82" s="56"/>
      <c r="QA82" s="56"/>
      <c r="QB82" s="56"/>
      <c r="QC82" s="56"/>
      <c r="QD82" s="56"/>
      <c r="QE82" s="56"/>
      <c r="QF82" s="56"/>
      <c r="QG82" s="56"/>
      <c r="QH82" s="56"/>
      <c r="QI82" s="56"/>
      <c r="QJ82" s="56"/>
      <c r="QK82" s="56"/>
      <c r="QL82" s="56"/>
      <c r="QM82" s="56"/>
      <c r="QN82" s="56"/>
      <c r="QO82" s="56"/>
      <c r="QP82" s="56"/>
      <c r="QQ82" s="56"/>
      <c r="QR82" s="56"/>
      <c r="QS82" s="56"/>
      <c r="QT82" s="56"/>
      <c r="QU82" s="56"/>
      <c r="QV82" s="56"/>
      <c r="QW82" s="56"/>
      <c r="QX82" s="56"/>
      <c r="QY82" s="56"/>
      <c r="QZ82" s="56"/>
      <c r="RA82" s="56"/>
      <c r="RB82" s="56"/>
      <c r="RC82" s="56"/>
      <c r="RD82" s="56"/>
      <c r="RE82" s="56"/>
      <c r="RF82" s="56"/>
      <c r="RG82" s="56"/>
      <c r="RH82" s="56"/>
      <c r="RI82" s="56"/>
      <c r="RJ82" s="56"/>
      <c r="RK82" s="56"/>
      <c r="RL82" s="56"/>
      <c r="RM82" s="56"/>
      <c r="RN82" s="56"/>
      <c r="RO82" s="56"/>
      <c r="RP82" s="56"/>
      <c r="RQ82" s="56"/>
      <c r="RR82" s="56"/>
      <c r="RS82" s="56"/>
      <c r="RT82" s="56"/>
      <c r="RU82" s="56"/>
      <c r="RV82" s="56"/>
      <c r="RW82" s="56"/>
      <c r="RX82" s="56"/>
      <c r="RY82" s="56"/>
      <c r="RZ82" s="56"/>
      <c r="SA82" s="56"/>
      <c r="SB82" s="56"/>
      <c r="SC82" s="56"/>
      <c r="SD82" s="56"/>
      <c r="SE82" s="56"/>
      <c r="SF82" s="56"/>
      <c r="SG82" s="56"/>
      <c r="SH82" s="56"/>
      <c r="SI82" s="56"/>
      <c r="SJ82" s="56"/>
      <c r="SK82" s="56"/>
      <c r="SL82" s="56"/>
      <c r="SM82" s="56"/>
      <c r="SN82" s="56"/>
      <c r="SO82" s="56"/>
      <c r="SP82" s="56"/>
      <c r="SQ82" s="56"/>
      <c r="SR82" s="56"/>
      <c r="SS82" s="56"/>
      <c r="ST82" s="56"/>
      <c r="SU82" s="56"/>
      <c r="SV82" s="56"/>
      <c r="SW82" s="56"/>
      <c r="SX82" s="56"/>
      <c r="SY82" s="56"/>
      <c r="SZ82" s="56"/>
      <c r="TA82" s="56"/>
      <c r="TB82" s="56"/>
      <c r="TC82" s="56"/>
      <c r="TD82" s="56"/>
      <c r="TE82" s="56"/>
      <c r="TF82" s="56"/>
      <c r="TG82" s="56"/>
      <c r="TH82" s="56"/>
      <c r="TI82" s="56"/>
      <c r="TJ82" s="56"/>
      <c r="TK82" s="56"/>
      <c r="TL82" s="56"/>
      <c r="TM82" s="56"/>
      <c r="TN82" s="56"/>
      <c r="TO82" s="56"/>
      <c r="TP82" s="56"/>
      <c r="TQ82" s="56"/>
      <c r="TR82" s="56"/>
      <c r="TS82" s="56"/>
      <c r="TT82" s="56"/>
      <c r="TU82" s="56"/>
      <c r="TV82" s="56"/>
      <c r="TW82" s="56"/>
      <c r="TX82" s="56"/>
      <c r="TY82" s="56"/>
      <c r="TZ82" s="56"/>
      <c r="UA82" s="56"/>
      <c r="UB82" s="56"/>
      <c r="UC82" s="56"/>
      <c r="UD82" s="56"/>
      <c r="UE82" s="56"/>
      <c r="UF82" s="56"/>
      <c r="UG82" s="56"/>
      <c r="UH82" s="56"/>
      <c r="UI82" s="56"/>
      <c r="UJ82" s="56"/>
      <c r="UK82" s="56"/>
      <c r="UL82" s="56"/>
      <c r="UM82" s="56"/>
      <c r="UN82" s="56"/>
      <c r="UO82" s="56"/>
      <c r="UP82" s="56"/>
      <c r="UQ82" s="56"/>
      <c r="UR82" s="56"/>
      <c r="US82" s="56"/>
      <c r="UT82" s="56"/>
      <c r="UU82" s="56"/>
      <c r="UV82" s="56"/>
      <c r="UW82" s="56"/>
      <c r="UX82" s="56"/>
      <c r="UY82" s="56"/>
      <c r="UZ82" s="56"/>
      <c r="VA82" s="56"/>
      <c r="VB82" s="56"/>
      <c r="VC82" s="56"/>
      <c r="VD82" s="56"/>
      <c r="VE82" s="56"/>
      <c r="VF82" s="56"/>
      <c r="VG82" s="56"/>
      <c r="VH82" s="56"/>
      <c r="VI82" s="56"/>
      <c r="VJ82" s="56"/>
      <c r="VK82" s="56"/>
      <c r="VL82" s="56"/>
      <c r="VM82" s="56"/>
      <c r="VN82" s="56"/>
      <c r="VO82" s="56"/>
      <c r="VP82" s="56"/>
      <c r="VQ82" s="56"/>
      <c r="VR82" s="56"/>
      <c r="VS82" s="56"/>
      <c r="VT82" s="56"/>
      <c r="VU82" s="56"/>
      <c r="VV82" s="56"/>
      <c r="VW82" s="56"/>
      <c r="VX82" s="56"/>
      <c r="VY82" s="56"/>
      <c r="VZ82" s="56"/>
      <c r="WA82" s="56"/>
      <c r="WB82" s="56"/>
      <c r="WC82" s="56"/>
      <c r="WD82" s="56"/>
      <c r="WE82" s="56"/>
      <c r="WF82" s="56"/>
      <c r="WG82" s="56"/>
      <c r="WH82" s="56"/>
      <c r="WI82" s="56"/>
      <c r="WJ82" s="56"/>
      <c r="WK82" s="56"/>
      <c r="WL82" s="56"/>
      <c r="WM82" s="56"/>
      <c r="WN82" s="56"/>
      <c r="WO82" s="56"/>
      <c r="WP82" s="56"/>
      <c r="WQ82" s="56"/>
      <c r="WR82" s="56"/>
      <c r="WS82" s="56"/>
      <c r="WT82" s="56"/>
      <c r="WU82" s="56"/>
      <c r="WV82" s="56"/>
      <c r="WW82" s="56"/>
      <c r="WX82" s="56"/>
      <c r="WY82" s="56"/>
      <c r="WZ82" s="56"/>
      <c r="XA82" s="56"/>
      <c r="XB82" s="56"/>
      <c r="XC82" s="56"/>
      <c r="XD82" s="56"/>
      <c r="XE82" s="56"/>
      <c r="XF82" s="56"/>
      <c r="XG82" s="56"/>
      <c r="XH82" s="56"/>
      <c r="XI82" s="56"/>
      <c r="XJ82" s="56"/>
      <c r="XK82" s="56"/>
      <c r="XL82" s="56"/>
      <c r="XM82" s="56"/>
      <c r="XN82" s="56"/>
      <c r="XO82" s="56"/>
      <c r="XP82" s="56"/>
      <c r="XQ82" s="56"/>
      <c r="XR82" s="56"/>
      <c r="XS82" s="56"/>
      <c r="XT82" s="56"/>
      <c r="XU82" s="56"/>
      <c r="XV82" s="56"/>
      <c r="XW82" s="56"/>
      <c r="XX82" s="56"/>
      <c r="XY82" s="56"/>
      <c r="XZ82" s="56"/>
      <c r="YA82" s="56"/>
      <c r="YB82" s="56"/>
      <c r="YC82" s="56"/>
      <c r="YD82" s="56"/>
      <c r="YE82" s="56"/>
      <c r="YF82" s="56"/>
      <c r="YG82" s="56"/>
      <c r="YH82" s="56"/>
      <c r="YI82" s="56"/>
      <c r="YJ82" s="56"/>
      <c r="YK82" s="56"/>
      <c r="YL82" s="56"/>
      <c r="YM82" s="56"/>
      <c r="YN82" s="56"/>
      <c r="YO82" s="56"/>
      <c r="YP82" s="56"/>
      <c r="YQ82" s="56"/>
      <c r="YR82" s="56"/>
      <c r="YS82" s="56"/>
      <c r="YT82" s="56"/>
      <c r="YU82" s="56"/>
      <c r="YV82" s="56"/>
      <c r="YW82" s="56"/>
      <c r="YX82" s="56"/>
      <c r="YY82" s="56"/>
      <c r="YZ82" s="56"/>
      <c r="ZA82" s="56"/>
      <c r="ZB82" s="56"/>
      <c r="ZC82" s="56"/>
      <c r="ZD82" s="56"/>
      <c r="ZE82" s="56"/>
      <c r="ZF82" s="56"/>
      <c r="ZG82" s="56"/>
      <c r="ZH82" s="56"/>
      <c r="ZI82" s="56"/>
      <c r="ZJ82" s="56"/>
      <c r="ZK82" s="56"/>
      <c r="ZL82" s="56"/>
      <c r="ZM82" s="56"/>
      <c r="ZN82" s="56"/>
      <c r="ZO82" s="56"/>
      <c r="ZP82" s="56"/>
      <c r="ZQ82" s="56"/>
      <c r="ZR82" s="56"/>
      <c r="ZS82" s="56"/>
      <c r="ZT82" s="56"/>
      <c r="ZU82" s="56"/>
      <c r="ZV82" s="56"/>
      <c r="ZW82" s="56"/>
      <c r="ZX82" s="56"/>
      <c r="ZY82" s="56"/>
      <c r="ZZ82" s="56"/>
      <c r="AAA82" s="56"/>
      <c r="AAB82" s="56"/>
      <c r="AAC82" s="56"/>
      <c r="AAD82" s="56"/>
      <c r="AAE82" s="56"/>
      <c r="AAF82" s="56"/>
      <c r="AAG82" s="56"/>
      <c r="AAH82" s="56"/>
      <c r="AAI82" s="56"/>
      <c r="AAJ82" s="56"/>
      <c r="AAK82" s="56"/>
      <c r="AAL82" s="56"/>
      <c r="AAM82" s="56"/>
      <c r="AAN82" s="56"/>
      <c r="AAO82" s="56"/>
      <c r="AAP82" s="56"/>
      <c r="AAQ82" s="56"/>
      <c r="AAR82" s="56"/>
      <c r="AAS82" s="56"/>
      <c r="AAT82" s="56"/>
      <c r="AAU82" s="56"/>
      <c r="AAV82" s="56"/>
      <c r="AAW82" s="56"/>
      <c r="AAX82" s="56"/>
      <c r="AAY82" s="56"/>
      <c r="AAZ82" s="56"/>
      <c r="ABA82" s="56"/>
      <c r="ABB82" s="56"/>
      <c r="ABC82" s="56"/>
      <c r="ABD82" s="56"/>
      <c r="ABE82" s="56"/>
      <c r="ABF82" s="56"/>
      <c r="ABG82" s="56"/>
      <c r="ABH82" s="56"/>
      <c r="ABI82" s="56"/>
      <c r="ABJ82" s="56"/>
      <c r="ABK82" s="56"/>
      <c r="ABL82" s="56"/>
      <c r="ABM82" s="56"/>
      <c r="ABN82" s="56"/>
      <c r="ABO82" s="56"/>
      <c r="ABP82" s="56"/>
      <c r="ABQ82" s="56"/>
      <c r="ABR82" s="56"/>
      <c r="ABS82" s="56"/>
      <c r="ABT82" s="56"/>
      <c r="ABU82" s="56"/>
      <c r="ABV82" s="56"/>
      <c r="ABW82" s="56"/>
      <c r="ABX82" s="56"/>
      <c r="ABY82" s="56"/>
      <c r="ABZ82" s="56"/>
      <c r="ACA82" s="56"/>
      <c r="ACB82" s="56"/>
      <c r="ACC82" s="56"/>
      <c r="ACD82" s="56"/>
      <c r="ACE82" s="56"/>
      <c r="ACF82" s="56"/>
      <c r="ACG82" s="56"/>
      <c r="ACH82" s="56"/>
      <c r="ACI82" s="56"/>
      <c r="ACJ82" s="56"/>
      <c r="ACK82" s="56"/>
      <c r="ACL82" s="56"/>
      <c r="ACM82" s="56"/>
      <c r="ACN82" s="56"/>
      <c r="ACO82" s="56"/>
      <c r="ACP82" s="56"/>
      <c r="ACQ82" s="56"/>
      <c r="ACR82" s="56"/>
      <c r="ACS82" s="56"/>
      <c r="ACT82" s="56"/>
      <c r="ACU82" s="56"/>
      <c r="ACV82" s="56"/>
      <c r="ACW82" s="56"/>
      <c r="ACX82" s="56"/>
      <c r="ACY82" s="56"/>
      <c r="ACZ82" s="56"/>
      <c r="ADA82" s="56"/>
      <c r="ADB82" s="56"/>
      <c r="ADC82" s="56"/>
      <c r="ADD82" s="56"/>
      <c r="ADE82" s="56"/>
      <c r="ADF82" s="56"/>
      <c r="ADG82" s="56"/>
      <c r="ADH82" s="56"/>
      <c r="ADI82" s="56"/>
      <c r="ADJ82" s="56"/>
      <c r="ADK82" s="56"/>
      <c r="ADL82" s="56"/>
      <c r="ADM82" s="56"/>
      <c r="ADN82" s="56"/>
      <c r="ADO82" s="56"/>
      <c r="ADP82" s="56"/>
      <c r="ADQ82" s="56"/>
      <c r="ADR82" s="56"/>
      <c r="ADS82" s="56"/>
      <c r="ADT82" s="56"/>
      <c r="ADU82" s="56"/>
      <c r="ADV82" s="56"/>
      <c r="ADW82" s="56"/>
      <c r="ADX82" s="56"/>
      <c r="ADY82" s="56"/>
      <c r="ADZ82" s="56"/>
      <c r="AEA82" s="56"/>
      <c r="AEB82" s="56"/>
      <c r="AEC82" s="56"/>
      <c r="AED82" s="56"/>
      <c r="AEE82" s="56"/>
      <c r="AEF82" s="56"/>
      <c r="AEG82" s="56"/>
      <c r="AEH82" s="56"/>
      <c r="AEI82" s="56"/>
      <c r="AEJ82" s="56"/>
      <c r="AEK82" s="56"/>
      <c r="AEL82" s="56"/>
      <c r="AEM82" s="56"/>
      <c r="AEN82" s="56"/>
      <c r="AEO82" s="56"/>
      <c r="AEP82" s="56"/>
      <c r="AEQ82" s="56"/>
      <c r="AER82" s="56"/>
      <c r="AES82" s="56"/>
      <c r="AET82" s="56"/>
      <c r="AEU82" s="56"/>
      <c r="AEV82" s="56"/>
      <c r="AEW82" s="56"/>
      <c r="AEX82" s="56"/>
      <c r="AEY82" s="56"/>
      <c r="AEZ82" s="56"/>
      <c r="AFA82" s="56"/>
      <c r="AFB82" s="56"/>
      <c r="AFC82" s="56"/>
      <c r="AFD82" s="56"/>
      <c r="AFE82" s="56"/>
      <c r="AFF82" s="56"/>
      <c r="AFG82" s="56"/>
      <c r="AFH82" s="56"/>
      <c r="AFI82" s="56"/>
      <c r="AFJ82" s="56"/>
      <c r="AFK82" s="56"/>
      <c r="AFL82" s="56"/>
      <c r="AFM82" s="56"/>
      <c r="AFN82" s="56"/>
      <c r="AFO82" s="56"/>
      <c r="AFP82" s="56"/>
      <c r="AFQ82" s="56"/>
      <c r="AFR82" s="56"/>
      <c r="AFS82" s="56"/>
      <c r="AFT82" s="56"/>
      <c r="AFU82" s="56"/>
      <c r="AFV82" s="56"/>
      <c r="AFW82" s="56"/>
      <c r="AFX82" s="56"/>
      <c r="AFY82" s="56"/>
      <c r="AFZ82" s="56"/>
      <c r="AGA82" s="56"/>
      <c r="AGB82" s="56"/>
      <c r="AGC82" s="56"/>
      <c r="AGD82" s="56"/>
      <c r="AGE82" s="56"/>
      <c r="AGF82" s="56"/>
      <c r="AGG82" s="56"/>
      <c r="AGH82" s="56"/>
      <c r="AGI82" s="56"/>
      <c r="AGJ82" s="56"/>
      <c r="AGK82" s="56"/>
      <c r="AGL82" s="56"/>
      <c r="AGM82" s="56"/>
      <c r="AGN82" s="56"/>
      <c r="AGO82" s="56"/>
      <c r="AGP82" s="56"/>
      <c r="AGQ82" s="56"/>
      <c r="AGR82" s="56"/>
      <c r="AGS82" s="56"/>
      <c r="AGT82" s="56"/>
      <c r="AGU82" s="56"/>
      <c r="AGV82" s="56"/>
      <c r="AGW82" s="56"/>
      <c r="AGX82" s="56"/>
      <c r="AGY82" s="56"/>
      <c r="AGZ82" s="56"/>
      <c r="AHA82" s="56"/>
      <c r="AHB82" s="56"/>
      <c r="AHC82" s="56"/>
      <c r="AHD82" s="56"/>
      <c r="AHE82" s="56"/>
      <c r="AHF82" s="56"/>
      <c r="AHG82" s="56"/>
      <c r="AHH82" s="56"/>
      <c r="AHI82" s="56"/>
      <c r="AHJ82" s="56"/>
      <c r="AHK82" s="56"/>
      <c r="AHL82" s="56"/>
      <c r="AHM82" s="56"/>
      <c r="AHN82" s="56"/>
      <c r="AHO82" s="56"/>
      <c r="AHP82" s="56"/>
      <c r="AHQ82" s="56"/>
      <c r="AHR82" s="56"/>
      <c r="AHS82" s="56"/>
      <c r="AHT82" s="56"/>
      <c r="AHU82" s="56"/>
      <c r="AHV82" s="56"/>
      <c r="AHW82" s="56"/>
      <c r="AHX82" s="56"/>
      <c r="AHY82" s="56"/>
      <c r="AHZ82" s="56"/>
      <c r="AIA82" s="56"/>
      <c r="AIB82" s="56"/>
      <c r="AIC82" s="56"/>
      <c r="AID82" s="56"/>
      <c r="AIE82" s="56"/>
      <c r="AIF82" s="56"/>
      <c r="AIG82" s="56"/>
      <c r="AIH82" s="56"/>
      <c r="AII82" s="56"/>
      <c r="AIJ82" s="56"/>
      <c r="AIK82" s="56"/>
      <c r="AIL82" s="56"/>
      <c r="AIM82" s="56"/>
      <c r="AIN82" s="56"/>
      <c r="AIO82" s="56"/>
      <c r="AIP82" s="56"/>
      <c r="AIQ82" s="56"/>
      <c r="AIR82" s="56"/>
      <c r="AIS82" s="56"/>
      <c r="AIT82" s="56"/>
      <c r="AIU82" s="56"/>
      <c r="AIV82" s="56"/>
      <c r="AIW82" s="56"/>
      <c r="AIX82" s="56"/>
      <c r="AIY82" s="56"/>
      <c r="AIZ82" s="56"/>
      <c r="AJA82" s="56"/>
      <c r="AJB82" s="56"/>
      <c r="AJC82" s="56"/>
      <c r="AJD82" s="56"/>
      <c r="AJE82" s="56"/>
      <c r="AJF82" s="56"/>
      <c r="AJG82" s="56"/>
      <c r="AJH82" s="56"/>
      <c r="AJI82" s="56"/>
      <c r="AJJ82" s="56"/>
      <c r="AJK82" s="56"/>
      <c r="AJL82" s="56"/>
      <c r="AJM82" s="56"/>
      <c r="AJN82" s="56"/>
      <c r="AJO82" s="56"/>
      <c r="AJP82" s="56"/>
      <c r="AJQ82" s="56"/>
      <c r="AJR82" s="56"/>
      <c r="AJS82" s="56"/>
      <c r="AJT82" s="56"/>
      <c r="AJU82" s="56"/>
      <c r="AJV82" s="56"/>
      <c r="AJW82" s="56"/>
      <c r="AJX82" s="56"/>
      <c r="AJY82" s="56"/>
      <c r="AJZ82" s="56"/>
      <c r="AKA82" s="56"/>
      <c r="AKB82" s="56"/>
      <c r="AKC82" s="56"/>
      <c r="AKD82" s="56"/>
      <c r="AKE82" s="56"/>
      <c r="AKF82" s="56"/>
      <c r="AKG82" s="56"/>
      <c r="AKH82" s="56"/>
      <c r="AKI82" s="56"/>
      <c r="AKJ82" s="56"/>
      <c r="AKK82" s="56"/>
      <c r="AKL82" s="56"/>
      <c r="AKM82" s="56"/>
      <c r="AKN82" s="56"/>
      <c r="AKO82" s="56"/>
      <c r="AKP82" s="56"/>
      <c r="AKQ82" s="56"/>
      <c r="AKR82" s="56"/>
      <c r="AKS82" s="56"/>
      <c r="AKT82" s="56"/>
      <c r="AKU82" s="56"/>
      <c r="AKV82" s="56"/>
      <c r="AKW82" s="56"/>
      <c r="AKX82" s="56"/>
      <c r="AKY82" s="56"/>
      <c r="AKZ82" s="56"/>
      <c r="ALA82" s="56"/>
      <c r="ALB82" s="56"/>
      <c r="ALC82" s="56"/>
      <c r="ALD82" s="56"/>
      <c r="ALE82" s="56"/>
      <c r="ALF82" s="56"/>
      <c r="ALG82" s="56"/>
      <c r="ALH82" s="56"/>
      <c r="ALI82" s="56"/>
      <c r="ALJ82" s="56"/>
      <c r="ALK82" s="56"/>
      <c r="ALL82" s="56"/>
      <c r="ALM82" s="56"/>
      <c r="ALN82" s="56"/>
      <c r="ALO82" s="56"/>
      <c r="ALP82" s="56"/>
      <c r="ALQ82" s="56"/>
      <c r="ALR82" s="56"/>
      <c r="ALS82" s="56"/>
      <c r="ALT82" s="56"/>
      <c r="ALU82" s="56"/>
      <c r="ALV82" s="56"/>
    </row>
    <row r="83" spans="1:1010" ht="100.15" customHeight="1" x14ac:dyDescent="0.15">
      <c r="B83" s="250" t="s">
        <v>55</v>
      </c>
      <c r="C83" s="250"/>
      <c r="D83" s="250"/>
      <c r="E83" s="251" t="s">
        <v>122</v>
      </c>
      <c r="F83" s="251"/>
      <c r="G83" s="251"/>
      <c r="H83" s="251"/>
      <c r="I83" s="251"/>
      <c r="J83" s="251"/>
      <c r="K83" s="251"/>
      <c r="L83" s="251"/>
      <c r="M83" s="251"/>
      <c r="N83" s="251"/>
      <c r="O83" s="251"/>
      <c r="P83" s="70"/>
    </row>
    <row r="84" spans="1:1010" ht="24" customHeight="1" x14ac:dyDescent="0.15">
      <c r="B84" s="11"/>
      <c r="C84" s="11"/>
      <c r="D84" s="11"/>
      <c r="E84" s="11"/>
      <c r="F84" s="63"/>
      <c r="G84" s="63"/>
      <c r="H84" s="63"/>
      <c r="I84" s="63"/>
      <c r="J84" s="63"/>
      <c r="K84" s="63"/>
      <c r="L84" s="63"/>
      <c r="M84" s="63"/>
      <c r="N84" s="63"/>
      <c r="O84" s="63"/>
      <c r="P84" s="70"/>
    </row>
    <row r="85" spans="1:1010" ht="42.6" customHeight="1" x14ac:dyDescent="0.15">
      <c r="B85" s="243" t="s">
        <v>103</v>
      </c>
      <c r="C85" s="243"/>
      <c r="D85" s="243"/>
      <c r="E85" s="243"/>
      <c r="F85" s="243"/>
      <c r="G85" s="243"/>
      <c r="H85" s="243"/>
      <c r="I85" s="243"/>
      <c r="J85" s="243"/>
      <c r="K85" s="243"/>
      <c r="L85" s="243"/>
      <c r="M85" s="243"/>
      <c r="N85" s="243"/>
      <c r="O85" s="243"/>
      <c r="P85" s="70"/>
    </row>
    <row r="86" spans="1:1010" ht="42.6" customHeight="1" x14ac:dyDescent="0.15">
      <c r="B86" s="243"/>
      <c r="C86" s="243"/>
      <c r="D86" s="243"/>
      <c r="E86" s="243"/>
      <c r="F86" s="243"/>
      <c r="G86" s="243"/>
      <c r="H86" s="243"/>
      <c r="I86" s="243"/>
      <c r="J86" s="243"/>
      <c r="K86" s="243"/>
      <c r="L86" s="243"/>
      <c r="M86" s="243"/>
      <c r="N86" s="243"/>
      <c r="O86" s="243"/>
      <c r="P86" s="70"/>
    </row>
    <row r="87" spans="1:1010" ht="42.6" customHeight="1" x14ac:dyDescent="0.15">
      <c r="B87" s="243"/>
      <c r="C87" s="243"/>
      <c r="D87" s="243"/>
      <c r="E87" s="243"/>
      <c r="F87" s="243"/>
      <c r="G87" s="243"/>
      <c r="H87" s="243"/>
      <c r="I87" s="243"/>
      <c r="J87" s="243"/>
      <c r="K87" s="243"/>
      <c r="L87" s="243"/>
      <c r="M87" s="243"/>
      <c r="N87" s="243"/>
      <c r="O87" s="243"/>
      <c r="P87" s="70"/>
    </row>
    <row r="88" spans="1:1010" ht="18" customHeight="1" x14ac:dyDescent="0.15">
      <c r="B88" s="69"/>
      <c r="C88" s="10"/>
      <c r="D88" s="10"/>
      <c r="E88" s="14"/>
      <c r="F88" s="62"/>
      <c r="G88" s="62"/>
      <c r="H88" s="62"/>
      <c r="I88" s="62"/>
      <c r="J88" s="62"/>
      <c r="K88" s="62"/>
      <c r="L88" s="62"/>
      <c r="M88" s="62"/>
      <c r="N88" s="62"/>
      <c r="O88" s="62"/>
      <c r="P88" s="62"/>
    </row>
    <row r="89" spans="1:1010" s="58" customFormat="1" ht="44.45" customHeight="1" x14ac:dyDescent="0.15">
      <c r="A89" s="56"/>
      <c r="B89" s="249" t="s">
        <v>56</v>
      </c>
      <c r="C89" s="249"/>
      <c r="D89" s="249"/>
      <c r="E89" s="249"/>
      <c r="F89" s="249"/>
      <c r="G89" s="249"/>
      <c r="H89" s="249"/>
      <c r="I89" s="249"/>
      <c r="J89" s="249"/>
      <c r="K89" s="249"/>
      <c r="L89" s="249"/>
      <c r="M89" s="249"/>
      <c r="N89" s="249"/>
      <c r="O89" s="249"/>
      <c r="P89" s="249"/>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c r="GQ89" s="56"/>
      <c r="GR89" s="56"/>
      <c r="GS89" s="56"/>
      <c r="GT89" s="56"/>
      <c r="GU89" s="56"/>
      <c r="GV89" s="56"/>
      <c r="GW89" s="56"/>
      <c r="GX89" s="56"/>
      <c r="GY89" s="56"/>
      <c r="GZ89" s="56"/>
      <c r="HA89" s="56"/>
      <c r="HB89" s="56"/>
      <c r="HC89" s="56"/>
      <c r="HD89" s="56"/>
      <c r="HE89" s="56"/>
      <c r="HF89" s="56"/>
      <c r="HG89" s="56"/>
      <c r="HH89" s="56"/>
      <c r="HI89" s="56"/>
      <c r="HJ89" s="56"/>
      <c r="HK89" s="56"/>
      <c r="HL89" s="56"/>
      <c r="HM89" s="56"/>
      <c r="HN89" s="56"/>
      <c r="HO89" s="56"/>
      <c r="HP89" s="56"/>
      <c r="HQ89" s="56"/>
      <c r="HR89" s="56"/>
      <c r="HS89" s="56"/>
      <c r="HT89" s="56"/>
      <c r="HU89" s="56"/>
      <c r="HV89" s="56"/>
      <c r="HW89" s="56"/>
      <c r="HX89" s="56"/>
      <c r="HY89" s="56"/>
      <c r="HZ89" s="56"/>
      <c r="IA89" s="56"/>
      <c r="IB89" s="56"/>
      <c r="IC89" s="56"/>
      <c r="ID89" s="56"/>
      <c r="IE89" s="56"/>
      <c r="IF89" s="56"/>
      <c r="IG89" s="56"/>
      <c r="IH89" s="56"/>
      <c r="II89" s="56"/>
      <c r="IJ89" s="56"/>
      <c r="IK89" s="56"/>
      <c r="IL89" s="56"/>
      <c r="IM89" s="56"/>
      <c r="IN89" s="56"/>
      <c r="IO89" s="56"/>
      <c r="IP89" s="56"/>
      <c r="IQ89" s="56"/>
      <c r="IR89" s="56"/>
      <c r="IS89" s="56"/>
      <c r="IT89" s="56"/>
      <c r="IU89" s="56"/>
      <c r="IV89" s="56"/>
      <c r="IW89" s="56"/>
      <c r="IX89" s="56"/>
      <c r="IY89" s="56"/>
      <c r="IZ89" s="56"/>
      <c r="JA89" s="56"/>
      <c r="JB89" s="56"/>
      <c r="JC89" s="56"/>
      <c r="JD89" s="56"/>
      <c r="JE89" s="56"/>
      <c r="JF89" s="56"/>
      <c r="JG89" s="56"/>
      <c r="JH89" s="56"/>
      <c r="JI89" s="56"/>
      <c r="JJ89" s="56"/>
      <c r="JK89" s="56"/>
      <c r="JL89" s="56"/>
      <c r="JM89" s="56"/>
      <c r="JN89" s="56"/>
      <c r="JO89" s="56"/>
      <c r="JP89" s="56"/>
      <c r="JQ89" s="56"/>
      <c r="JR89" s="56"/>
      <c r="JS89" s="56"/>
      <c r="JT89" s="56"/>
      <c r="JU89" s="56"/>
      <c r="JV89" s="56"/>
      <c r="JW89" s="56"/>
      <c r="JX89" s="56"/>
      <c r="JY89" s="56"/>
      <c r="JZ89" s="56"/>
      <c r="KA89" s="56"/>
      <c r="KB89" s="56"/>
      <c r="KC89" s="56"/>
      <c r="KD89" s="56"/>
      <c r="KE89" s="56"/>
      <c r="KF89" s="56"/>
      <c r="KG89" s="56"/>
      <c r="KH89" s="56"/>
      <c r="KI89" s="56"/>
      <c r="KJ89" s="56"/>
      <c r="KK89" s="56"/>
      <c r="KL89" s="56"/>
      <c r="KM89" s="56"/>
      <c r="KN89" s="56"/>
      <c r="KO89" s="56"/>
      <c r="KP89" s="56"/>
      <c r="KQ89" s="56"/>
      <c r="KR89" s="56"/>
      <c r="KS89" s="56"/>
      <c r="KT89" s="56"/>
      <c r="KU89" s="56"/>
      <c r="KV89" s="56"/>
      <c r="KW89" s="56"/>
      <c r="KX89" s="56"/>
      <c r="KY89" s="56"/>
      <c r="KZ89" s="56"/>
      <c r="LA89" s="56"/>
      <c r="LB89" s="56"/>
      <c r="LC89" s="56"/>
      <c r="LD89" s="56"/>
      <c r="LE89" s="56"/>
      <c r="LF89" s="56"/>
      <c r="LG89" s="56"/>
      <c r="LH89" s="56"/>
      <c r="LI89" s="56"/>
      <c r="LJ89" s="56"/>
      <c r="LK89" s="56"/>
      <c r="LL89" s="56"/>
      <c r="LM89" s="56"/>
      <c r="LN89" s="56"/>
      <c r="LO89" s="56"/>
      <c r="LP89" s="56"/>
      <c r="LQ89" s="56"/>
      <c r="LR89" s="56"/>
      <c r="LS89" s="56"/>
      <c r="LT89" s="56"/>
      <c r="LU89" s="56"/>
      <c r="LV89" s="56"/>
      <c r="LW89" s="56"/>
      <c r="LX89" s="56"/>
      <c r="LY89" s="56"/>
      <c r="LZ89" s="56"/>
      <c r="MA89" s="56"/>
      <c r="MB89" s="56"/>
      <c r="MC89" s="56"/>
      <c r="MD89" s="56"/>
      <c r="ME89" s="56"/>
      <c r="MF89" s="56"/>
      <c r="MG89" s="56"/>
      <c r="MH89" s="56"/>
      <c r="MI89" s="56"/>
      <c r="MJ89" s="56"/>
      <c r="MK89" s="56"/>
      <c r="ML89" s="56"/>
      <c r="MM89" s="56"/>
      <c r="MN89" s="56"/>
      <c r="MO89" s="56"/>
      <c r="MP89" s="56"/>
      <c r="MQ89" s="56"/>
      <c r="MR89" s="56"/>
      <c r="MS89" s="56"/>
      <c r="MT89" s="56"/>
      <c r="MU89" s="56"/>
      <c r="MV89" s="56"/>
      <c r="MW89" s="56"/>
      <c r="MX89" s="56"/>
      <c r="MY89" s="56"/>
      <c r="MZ89" s="56"/>
      <c r="NA89" s="56"/>
      <c r="NB89" s="56"/>
      <c r="NC89" s="56"/>
      <c r="ND89" s="56"/>
      <c r="NE89" s="56"/>
      <c r="NF89" s="56"/>
      <c r="NG89" s="56"/>
      <c r="NH89" s="56"/>
      <c r="NI89" s="56"/>
      <c r="NJ89" s="56"/>
      <c r="NK89" s="56"/>
      <c r="NL89" s="56"/>
      <c r="NM89" s="56"/>
      <c r="NN89" s="56"/>
      <c r="NO89" s="56"/>
      <c r="NP89" s="56"/>
      <c r="NQ89" s="56"/>
      <c r="NR89" s="56"/>
      <c r="NS89" s="56"/>
      <c r="NT89" s="56"/>
      <c r="NU89" s="56"/>
      <c r="NV89" s="56"/>
      <c r="NW89" s="56"/>
      <c r="NX89" s="56"/>
      <c r="NY89" s="56"/>
      <c r="NZ89" s="56"/>
      <c r="OA89" s="56"/>
      <c r="OB89" s="56"/>
      <c r="OC89" s="56"/>
      <c r="OD89" s="56"/>
      <c r="OE89" s="56"/>
      <c r="OF89" s="56"/>
      <c r="OG89" s="56"/>
      <c r="OH89" s="56"/>
      <c r="OI89" s="56"/>
      <c r="OJ89" s="56"/>
      <c r="OK89" s="56"/>
      <c r="OL89" s="56"/>
      <c r="OM89" s="56"/>
      <c r="ON89" s="56"/>
      <c r="OO89" s="56"/>
      <c r="OP89" s="56"/>
      <c r="OQ89" s="56"/>
      <c r="OR89" s="56"/>
      <c r="OS89" s="56"/>
      <c r="OT89" s="56"/>
      <c r="OU89" s="56"/>
      <c r="OV89" s="56"/>
      <c r="OW89" s="56"/>
      <c r="OX89" s="56"/>
      <c r="OY89" s="56"/>
      <c r="OZ89" s="56"/>
      <c r="PA89" s="56"/>
      <c r="PB89" s="56"/>
      <c r="PC89" s="56"/>
      <c r="PD89" s="56"/>
      <c r="PE89" s="56"/>
      <c r="PF89" s="56"/>
      <c r="PG89" s="56"/>
      <c r="PH89" s="56"/>
      <c r="PI89" s="56"/>
      <c r="PJ89" s="56"/>
      <c r="PK89" s="56"/>
      <c r="PL89" s="56"/>
      <c r="PM89" s="56"/>
      <c r="PN89" s="56"/>
      <c r="PO89" s="56"/>
      <c r="PP89" s="56"/>
      <c r="PQ89" s="56"/>
      <c r="PR89" s="56"/>
      <c r="PS89" s="56"/>
      <c r="PT89" s="56"/>
      <c r="PU89" s="56"/>
      <c r="PV89" s="56"/>
      <c r="PW89" s="56"/>
      <c r="PX89" s="56"/>
      <c r="PY89" s="56"/>
      <c r="PZ89" s="56"/>
      <c r="QA89" s="56"/>
      <c r="QB89" s="56"/>
      <c r="QC89" s="56"/>
      <c r="QD89" s="56"/>
      <c r="QE89" s="56"/>
      <c r="QF89" s="56"/>
      <c r="QG89" s="56"/>
      <c r="QH89" s="56"/>
      <c r="QI89" s="56"/>
      <c r="QJ89" s="56"/>
      <c r="QK89" s="56"/>
      <c r="QL89" s="56"/>
      <c r="QM89" s="56"/>
      <c r="QN89" s="56"/>
      <c r="QO89" s="56"/>
      <c r="QP89" s="56"/>
      <c r="QQ89" s="56"/>
      <c r="QR89" s="56"/>
      <c r="QS89" s="56"/>
      <c r="QT89" s="56"/>
      <c r="QU89" s="56"/>
      <c r="QV89" s="56"/>
      <c r="QW89" s="56"/>
      <c r="QX89" s="56"/>
      <c r="QY89" s="56"/>
      <c r="QZ89" s="56"/>
      <c r="RA89" s="56"/>
      <c r="RB89" s="56"/>
      <c r="RC89" s="56"/>
      <c r="RD89" s="56"/>
      <c r="RE89" s="56"/>
      <c r="RF89" s="56"/>
      <c r="RG89" s="56"/>
      <c r="RH89" s="56"/>
      <c r="RI89" s="56"/>
      <c r="RJ89" s="56"/>
      <c r="RK89" s="56"/>
      <c r="RL89" s="56"/>
      <c r="RM89" s="56"/>
      <c r="RN89" s="56"/>
      <c r="RO89" s="56"/>
      <c r="RP89" s="56"/>
      <c r="RQ89" s="56"/>
      <c r="RR89" s="56"/>
      <c r="RS89" s="56"/>
      <c r="RT89" s="56"/>
      <c r="RU89" s="56"/>
      <c r="RV89" s="56"/>
      <c r="RW89" s="56"/>
      <c r="RX89" s="56"/>
      <c r="RY89" s="56"/>
      <c r="RZ89" s="56"/>
      <c r="SA89" s="56"/>
      <c r="SB89" s="56"/>
      <c r="SC89" s="56"/>
      <c r="SD89" s="56"/>
      <c r="SE89" s="56"/>
      <c r="SF89" s="56"/>
      <c r="SG89" s="56"/>
      <c r="SH89" s="56"/>
      <c r="SI89" s="56"/>
      <c r="SJ89" s="56"/>
      <c r="SK89" s="56"/>
      <c r="SL89" s="56"/>
      <c r="SM89" s="56"/>
      <c r="SN89" s="56"/>
      <c r="SO89" s="56"/>
      <c r="SP89" s="56"/>
      <c r="SQ89" s="56"/>
      <c r="SR89" s="56"/>
      <c r="SS89" s="56"/>
      <c r="ST89" s="56"/>
      <c r="SU89" s="56"/>
      <c r="SV89" s="56"/>
      <c r="SW89" s="56"/>
      <c r="SX89" s="56"/>
      <c r="SY89" s="56"/>
      <c r="SZ89" s="56"/>
      <c r="TA89" s="56"/>
      <c r="TB89" s="56"/>
      <c r="TC89" s="56"/>
      <c r="TD89" s="56"/>
      <c r="TE89" s="56"/>
      <c r="TF89" s="56"/>
      <c r="TG89" s="56"/>
      <c r="TH89" s="56"/>
      <c r="TI89" s="56"/>
      <c r="TJ89" s="56"/>
      <c r="TK89" s="56"/>
      <c r="TL89" s="56"/>
      <c r="TM89" s="56"/>
      <c r="TN89" s="56"/>
      <c r="TO89" s="56"/>
      <c r="TP89" s="56"/>
      <c r="TQ89" s="56"/>
      <c r="TR89" s="56"/>
      <c r="TS89" s="56"/>
      <c r="TT89" s="56"/>
      <c r="TU89" s="56"/>
      <c r="TV89" s="56"/>
      <c r="TW89" s="56"/>
      <c r="TX89" s="56"/>
      <c r="TY89" s="56"/>
      <c r="TZ89" s="56"/>
      <c r="UA89" s="56"/>
      <c r="UB89" s="56"/>
      <c r="UC89" s="56"/>
      <c r="UD89" s="56"/>
      <c r="UE89" s="56"/>
      <c r="UF89" s="56"/>
      <c r="UG89" s="56"/>
      <c r="UH89" s="56"/>
      <c r="UI89" s="56"/>
      <c r="UJ89" s="56"/>
      <c r="UK89" s="56"/>
      <c r="UL89" s="56"/>
      <c r="UM89" s="56"/>
      <c r="UN89" s="56"/>
      <c r="UO89" s="56"/>
      <c r="UP89" s="56"/>
      <c r="UQ89" s="56"/>
      <c r="UR89" s="56"/>
      <c r="US89" s="56"/>
      <c r="UT89" s="56"/>
      <c r="UU89" s="56"/>
      <c r="UV89" s="56"/>
      <c r="UW89" s="56"/>
      <c r="UX89" s="56"/>
      <c r="UY89" s="56"/>
      <c r="UZ89" s="56"/>
      <c r="VA89" s="56"/>
      <c r="VB89" s="56"/>
      <c r="VC89" s="56"/>
      <c r="VD89" s="56"/>
      <c r="VE89" s="56"/>
      <c r="VF89" s="56"/>
      <c r="VG89" s="56"/>
      <c r="VH89" s="56"/>
      <c r="VI89" s="56"/>
      <c r="VJ89" s="56"/>
      <c r="VK89" s="56"/>
      <c r="VL89" s="56"/>
      <c r="VM89" s="56"/>
      <c r="VN89" s="56"/>
      <c r="VO89" s="56"/>
      <c r="VP89" s="56"/>
      <c r="VQ89" s="56"/>
      <c r="VR89" s="56"/>
      <c r="VS89" s="56"/>
      <c r="VT89" s="56"/>
      <c r="VU89" s="56"/>
      <c r="VV89" s="56"/>
      <c r="VW89" s="56"/>
      <c r="VX89" s="56"/>
      <c r="VY89" s="56"/>
      <c r="VZ89" s="56"/>
      <c r="WA89" s="56"/>
      <c r="WB89" s="56"/>
      <c r="WC89" s="56"/>
      <c r="WD89" s="56"/>
      <c r="WE89" s="56"/>
      <c r="WF89" s="56"/>
      <c r="WG89" s="56"/>
      <c r="WH89" s="56"/>
      <c r="WI89" s="56"/>
      <c r="WJ89" s="56"/>
      <c r="WK89" s="56"/>
      <c r="WL89" s="56"/>
      <c r="WM89" s="56"/>
      <c r="WN89" s="56"/>
      <c r="WO89" s="56"/>
      <c r="WP89" s="56"/>
      <c r="WQ89" s="56"/>
      <c r="WR89" s="56"/>
      <c r="WS89" s="56"/>
      <c r="WT89" s="56"/>
      <c r="WU89" s="56"/>
      <c r="WV89" s="56"/>
      <c r="WW89" s="56"/>
      <c r="WX89" s="56"/>
      <c r="WY89" s="56"/>
      <c r="WZ89" s="56"/>
      <c r="XA89" s="56"/>
      <c r="XB89" s="56"/>
      <c r="XC89" s="56"/>
      <c r="XD89" s="56"/>
      <c r="XE89" s="56"/>
      <c r="XF89" s="56"/>
      <c r="XG89" s="56"/>
      <c r="XH89" s="56"/>
      <c r="XI89" s="56"/>
      <c r="XJ89" s="56"/>
      <c r="XK89" s="56"/>
      <c r="XL89" s="56"/>
      <c r="XM89" s="56"/>
      <c r="XN89" s="56"/>
      <c r="XO89" s="56"/>
      <c r="XP89" s="56"/>
      <c r="XQ89" s="56"/>
      <c r="XR89" s="56"/>
      <c r="XS89" s="56"/>
      <c r="XT89" s="56"/>
      <c r="XU89" s="56"/>
      <c r="XV89" s="56"/>
      <c r="XW89" s="56"/>
      <c r="XX89" s="56"/>
      <c r="XY89" s="56"/>
      <c r="XZ89" s="56"/>
      <c r="YA89" s="56"/>
      <c r="YB89" s="56"/>
      <c r="YC89" s="56"/>
      <c r="YD89" s="56"/>
      <c r="YE89" s="56"/>
      <c r="YF89" s="56"/>
      <c r="YG89" s="56"/>
      <c r="YH89" s="56"/>
      <c r="YI89" s="56"/>
      <c r="YJ89" s="56"/>
      <c r="YK89" s="56"/>
      <c r="YL89" s="56"/>
      <c r="YM89" s="56"/>
      <c r="YN89" s="56"/>
      <c r="YO89" s="56"/>
      <c r="YP89" s="56"/>
      <c r="YQ89" s="56"/>
      <c r="YR89" s="56"/>
      <c r="YS89" s="56"/>
      <c r="YT89" s="56"/>
      <c r="YU89" s="56"/>
      <c r="YV89" s="56"/>
      <c r="YW89" s="56"/>
      <c r="YX89" s="56"/>
      <c r="YY89" s="56"/>
      <c r="YZ89" s="56"/>
      <c r="ZA89" s="56"/>
      <c r="ZB89" s="56"/>
      <c r="ZC89" s="56"/>
      <c r="ZD89" s="56"/>
      <c r="ZE89" s="56"/>
      <c r="ZF89" s="56"/>
      <c r="ZG89" s="56"/>
      <c r="ZH89" s="56"/>
      <c r="ZI89" s="56"/>
      <c r="ZJ89" s="56"/>
      <c r="ZK89" s="56"/>
      <c r="ZL89" s="56"/>
      <c r="ZM89" s="56"/>
      <c r="ZN89" s="56"/>
      <c r="ZO89" s="56"/>
      <c r="ZP89" s="56"/>
      <c r="ZQ89" s="56"/>
      <c r="ZR89" s="56"/>
      <c r="ZS89" s="56"/>
      <c r="ZT89" s="56"/>
      <c r="ZU89" s="56"/>
      <c r="ZV89" s="56"/>
      <c r="ZW89" s="56"/>
      <c r="ZX89" s="56"/>
      <c r="ZY89" s="56"/>
      <c r="ZZ89" s="56"/>
      <c r="AAA89" s="56"/>
      <c r="AAB89" s="56"/>
      <c r="AAC89" s="56"/>
      <c r="AAD89" s="56"/>
      <c r="AAE89" s="56"/>
      <c r="AAF89" s="56"/>
      <c r="AAG89" s="56"/>
      <c r="AAH89" s="56"/>
      <c r="AAI89" s="56"/>
      <c r="AAJ89" s="56"/>
      <c r="AAK89" s="56"/>
      <c r="AAL89" s="56"/>
      <c r="AAM89" s="56"/>
      <c r="AAN89" s="56"/>
      <c r="AAO89" s="56"/>
      <c r="AAP89" s="56"/>
      <c r="AAQ89" s="56"/>
      <c r="AAR89" s="56"/>
      <c r="AAS89" s="56"/>
      <c r="AAT89" s="56"/>
      <c r="AAU89" s="56"/>
      <c r="AAV89" s="56"/>
      <c r="AAW89" s="56"/>
      <c r="AAX89" s="56"/>
      <c r="AAY89" s="56"/>
      <c r="AAZ89" s="56"/>
      <c r="ABA89" s="56"/>
      <c r="ABB89" s="56"/>
      <c r="ABC89" s="56"/>
      <c r="ABD89" s="56"/>
      <c r="ABE89" s="56"/>
      <c r="ABF89" s="56"/>
      <c r="ABG89" s="56"/>
      <c r="ABH89" s="56"/>
      <c r="ABI89" s="56"/>
      <c r="ABJ89" s="56"/>
      <c r="ABK89" s="56"/>
      <c r="ABL89" s="56"/>
      <c r="ABM89" s="56"/>
      <c r="ABN89" s="56"/>
      <c r="ABO89" s="56"/>
      <c r="ABP89" s="56"/>
      <c r="ABQ89" s="56"/>
      <c r="ABR89" s="56"/>
      <c r="ABS89" s="56"/>
      <c r="ABT89" s="56"/>
      <c r="ABU89" s="56"/>
      <c r="ABV89" s="56"/>
      <c r="ABW89" s="56"/>
      <c r="ABX89" s="56"/>
      <c r="ABY89" s="56"/>
      <c r="ABZ89" s="56"/>
      <c r="ACA89" s="56"/>
      <c r="ACB89" s="56"/>
      <c r="ACC89" s="56"/>
      <c r="ACD89" s="56"/>
      <c r="ACE89" s="56"/>
      <c r="ACF89" s="56"/>
      <c r="ACG89" s="56"/>
      <c r="ACH89" s="56"/>
      <c r="ACI89" s="56"/>
      <c r="ACJ89" s="56"/>
      <c r="ACK89" s="56"/>
      <c r="ACL89" s="56"/>
      <c r="ACM89" s="56"/>
      <c r="ACN89" s="56"/>
      <c r="ACO89" s="56"/>
      <c r="ACP89" s="56"/>
      <c r="ACQ89" s="56"/>
      <c r="ACR89" s="56"/>
      <c r="ACS89" s="56"/>
      <c r="ACT89" s="56"/>
      <c r="ACU89" s="56"/>
      <c r="ACV89" s="56"/>
      <c r="ACW89" s="56"/>
      <c r="ACX89" s="56"/>
      <c r="ACY89" s="56"/>
      <c r="ACZ89" s="56"/>
      <c r="ADA89" s="56"/>
      <c r="ADB89" s="56"/>
      <c r="ADC89" s="56"/>
      <c r="ADD89" s="56"/>
      <c r="ADE89" s="56"/>
      <c r="ADF89" s="56"/>
      <c r="ADG89" s="56"/>
      <c r="ADH89" s="56"/>
      <c r="ADI89" s="56"/>
      <c r="ADJ89" s="56"/>
      <c r="ADK89" s="56"/>
      <c r="ADL89" s="56"/>
      <c r="ADM89" s="56"/>
      <c r="ADN89" s="56"/>
      <c r="ADO89" s="56"/>
      <c r="ADP89" s="56"/>
      <c r="ADQ89" s="56"/>
      <c r="ADR89" s="56"/>
      <c r="ADS89" s="56"/>
      <c r="ADT89" s="56"/>
      <c r="ADU89" s="56"/>
      <c r="ADV89" s="56"/>
      <c r="ADW89" s="56"/>
      <c r="ADX89" s="56"/>
      <c r="ADY89" s="56"/>
      <c r="ADZ89" s="56"/>
      <c r="AEA89" s="56"/>
      <c r="AEB89" s="56"/>
      <c r="AEC89" s="56"/>
      <c r="AED89" s="56"/>
      <c r="AEE89" s="56"/>
      <c r="AEF89" s="56"/>
      <c r="AEG89" s="56"/>
      <c r="AEH89" s="56"/>
      <c r="AEI89" s="56"/>
      <c r="AEJ89" s="56"/>
      <c r="AEK89" s="56"/>
      <c r="AEL89" s="56"/>
      <c r="AEM89" s="56"/>
      <c r="AEN89" s="56"/>
      <c r="AEO89" s="56"/>
      <c r="AEP89" s="56"/>
      <c r="AEQ89" s="56"/>
      <c r="AER89" s="56"/>
      <c r="AES89" s="56"/>
      <c r="AET89" s="56"/>
      <c r="AEU89" s="56"/>
      <c r="AEV89" s="56"/>
      <c r="AEW89" s="56"/>
      <c r="AEX89" s="56"/>
      <c r="AEY89" s="56"/>
      <c r="AEZ89" s="56"/>
      <c r="AFA89" s="56"/>
      <c r="AFB89" s="56"/>
      <c r="AFC89" s="56"/>
      <c r="AFD89" s="56"/>
      <c r="AFE89" s="56"/>
      <c r="AFF89" s="56"/>
      <c r="AFG89" s="56"/>
      <c r="AFH89" s="56"/>
      <c r="AFI89" s="56"/>
      <c r="AFJ89" s="56"/>
      <c r="AFK89" s="56"/>
      <c r="AFL89" s="56"/>
      <c r="AFM89" s="56"/>
      <c r="AFN89" s="56"/>
      <c r="AFO89" s="56"/>
      <c r="AFP89" s="56"/>
      <c r="AFQ89" s="56"/>
      <c r="AFR89" s="56"/>
      <c r="AFS89" s="56"/>
      <c r="AFT89" s="56"/>
      <c r="AFU89" s="56"/>
      <c r="AFV89" s="56"/>
      <c r="AFW89" s="56"/>
      <c r="AFX89" s="56"/>
      <c r="AFY89" s="56"/>
      <c r="AFZ89" s="56"/>
      <c r="AGA89" s="56"/>
      <c r="AGB89" s="56"/>
      <c r="AGC89" s="56"/>
      <c r="AGD89" s="56"/>
      <c r="AGE89" s="56"/>
      <c r="AGF89" s="56"/>
      <c r="AGG89" s="56"/>
      <c r="AGH89" s="56"/>
      <c r="AGI89" s="56"/>
      <c r="AGJ89" s="56"/>
      <c r="AGK89" s="56"/>
      <c r="AGL89" s="56"/>
      <c r="AGM89" s="56"/>
      <c r="AGN89" s="56"/>
      <c r="AGO89" s="56"/>
      <c r="AGP89" s="56"/>
      <c r="AGQ89" s="56"/>
      <c r="AGR89" s="56"/>
      <c r="AGS89" s="56"/>
      <c r="AGT89" s="56"/>
      <c r="AGU89" s="56"/>
      <c r="AGV89" s="56"/>
      <c r="AGW89" s="56"/>
      <c r="AGX89" s="56"/>
      <c r="AGY89" s="56"/>
      <c r="AGZ89" s="56"/>
      <c r="AHA89" s="56"/>
      <c r="AHB89" s="56"/>
      <c r="AHC89" s="56"/>
      <c r="AHD89" s="56"/>
      <c r="AHE89" s="56"/>
      <c r="AHF89" s="56"/>
      <c r="AHG89" s="56"/>
      <c r="AHH89" s="56"/>
      <c r="AHI89" s="56"/>
      <c r="AHJ89" s="56"/>
      <c r="AHK89" s="56"/>
      <c r="AHL89" s="56"/>
      <c r="AHM89" s="56"/>
      <c r="AHN89" s="56"/>
      <c r="AHO89" s="56"/>
      <c r="AHP89" s="56"/>
      <c r="AHQ89" s="56"/>
      <c r="AHR89" s="56"/>
      <c r="AHS89" s="56"/>
      <c r="AHT89" s="56"/>
      <c r="AHU89" s="56"/>
      <c r="AHV89" s="56"/>
      <c r="AHW89" s="56"/>
      <c r="AHX89" s="56"/>
      <c r="AHY89" s="56"/>
      <c r="AHZ89" s="56"/>
      <c r="AIA89" s="56"/>
      <c r="AIB89" s="56"/>
      <c r="AIC89" s="56"/>
      <c r="AID89" s="56"/>
      <c r="AIE89" s="56"/>
      <c r="AIF89" s="56"/>
      <c r="AIG89" s="56"/>
      <c r="AIH89" s="56"/>
      <c r="AII89" s="56"/>
      <c r="AIJ89" s="56"/>
      <c r="AIK89" s="56"/>
      <c r="AIL89" s="56"/>
      <c r="AIM89" s="56"/>
      <c r="AIN89" s="56"/>
      <c r="AIO89" s="56"/>
      <c r="AIP89" s="56"/>
      <c r="AIQ89" s="56"/>
      <c r="AIR89" s="56"/>
      <c r="AIS89" s="56"/>
      <c r="AIT89" s="56"/>
      <c r="AIU89" s="56"/>
      <c r="AIV89" s="56"/>
      <c r="AIW89" s="56"/>
      <c r="AIX89" s="56"/>
      <c r="AIY89" s="56"/>
      <c r="AIZ89" s="56"/>
      <c r="AJA89" s="56"/>
      <c r="AJB89" s="56"/>
      <c r="AJC89" s="56"/>
      <c r="AJD89" s="56"/>
      <c r="AJE89" s="56"/>
      <c r="AJF89" s="56"/>
      <c r="AJG89" s="56"/>
      <c r="AJH89" s="56"/>
      <c r="AJI89" s="56"/>
      <c r="AJJ89" s="56"/>
      <c r="AJK89" s="56"/>
      <c r="AJL89" s="56"/>
      <c r="AJM89" s="56"/>
      <c r="AJN89" s="56"/>
      <c r="AJO89" s="56"/>
      <c r="AJP89" s="56"/>
      <c r="AJQ89" s="56"/>
      <c r="AJR89" s="56"/>
      <c r="AJS89" s="56"/>
      <c r="AJT89" s="56"/>
      <c r="AJU89" s="56"/>
      <c r="AJV89" s="56"/>
      <c r="AJW89" s="56"/>
      <c r="AJX89" s="56"/>
      <c r="AJY89" s="56"/>
      <c r="AJZ89" s="56"/>
      <c r="AKA89" s="56"/>
      <c r="AKB89" s="56"/>
      <c r="AKC89" s="56"/>
      <c r="AKD89" s="56"/>
      <c r="AKE89" s="56"/>
      <c r="AKF89" s="56"/>
      <c r="AKG89" s="56"/>
      <c r="AKH89" s="56"/>
      <c r="AKI89" s="56"/>
      <c r="AKJ89" s="56"/>
      <c r="AKK89" s="56"/>
      <c r="AKL89" s="56"/>
      <c r="AKM89" s="56"/>
      <c r="AKN89" s="56"/>
      <c r="AKO89" s="56"/>
      <c r="AKP89" s="56"/>
      <c r="AKQ89" s="56"/>
      <c r="AKR89" s="56"/>
      <c r="AKS89" s="56"/>
      <c r="AKT89" s="56"/>
      <c r="AKU89" s="56"/>
      <c r="AKV89" s="56"/>
      <c r="AKW89" s="56"/>
      <c r="AKX89" s="56"/>
      <c r="AKY89" s="56"/>
      <c r="AKZ89" s="56"/>
      <c r="ALA89" s="56"/>
      <c r="ALB89" s="56"/>
      <c r="ALC89" s="56"/>
      <c r="ALD89" s="56"/>
      <c r="ALE89" s="56"/>
      <c r="ALF89" s="56"/>
      <c r="ALG89" s="56"/>
      <c r="ALH89" s="56"/>
      <c r="ALI89" s="56"/>
      <c r="ALJ89" s="56"/>
      <c r="ALK89" s="56"/>
      <c r="ALL89" s="56"/>
      <c r="ALM89" s="56"/>
      <c r="ALN89" s="56"/>
      <c r="ALO89" s="56"/>
      <c r="ALP89" s="56"/>
      <c r="ALQ89" s="56"/>
      <c r="ALR89" s="56"/>
      <c r="ALS89" s="56"/>
      <c r="ALT89" s="56"/>
      <c r="ALU89" s="56"/>
      <c r="ALV89" s="56"/>
    </row>
    <row r="90" spans="1:1010" ht="100.15" customHeight="1" x14ac:dyDescent="0.15">
      <c r="B90" s="250" t="s">
        <v>55</v>
      </c>
      <c r="C90" s="250"/>
      <c r="D90" s="250"/>
      <c r="E90" s="251" t="s">
        <v>123</v>
      </c>
      <c r="F90" s="251"/>
      <c r="G90" s="251"/>
      <c r="H90" s="251"/>
      <c r="I90" s="251"/>
      <c r="J90" s="251"/>
      <c r="K90" s="251"/>
      <c r="L90" s="251"/>
      <c r="M90" s="251"/>
      <c r="N90" s="251"/>
      <c r="O90" s="251"/>
      <c r="P90" s="70"/>
    </row>
    <row r="91" spans="1:1010" ht="22.9" customHeight="1" x14ac:dyDescent="0.15">
      <c r="A91" s="43"/>
      <c r="B91" s="11"/>
      <c r="C91" s="11"/>
      <c r="D91" s="11"/>
      <c r="E91" s="11"/>
      <c r="F91" s="63"/>
      <c r="G91" s="63"/>
      <c r="H91" s="63"/>
      <c r="I91" s="63"/>
      <c r="J91" s="63"/>
      <c r="K91" s="63"/>
      <c r="L91" s="63"/>
      <c r="M91" s="63"/>
      <c r="N91" s="63"/>
      <c r="O91" s="63"/>
      <c r="P91" s="70"/>
    </row>
    <row r="92" spans="1:1010" ht="42.6" customHeight="1" x14ac:dyDescent="0.15">
      <c r="B92" s="243" t="s">
        <v>127</v>
      </c>
      <c r="C92" s="243"/>
      <c r="D92" s="243"/>
      <c r="E92" s="243"/>
      <c r="F92" s="243"/>
      <c r="G92" s="243"/>
      <c r="H92" s="243"/>
      <c r="I92" s="243"/>
      <c r="J92" s="243"/>
      <c r="K92" s="243"/>
      <c r="L92" s="243"/>
      <c r="M92" s="243"/>
      <c r="N92" s="243"/>
      <c r="O92" s="243"/>
      <c r="P92" s="70"/>
    </row>
    <row r="93" spans="1:1010" ht="42.6" customHeight="1" x14ac:dyDescent="0.15">
      <c r="B93" s="243"/>
      <c r="C93" s="243"/>
      <c r="D93" s="243"/>
      <c r="E93" s="243"/>
      <c r="F93" s="243"/>
      <c r="G93" s="243"/>
      <c r="H93" s="243"/>
      <c r="I93" s="243"/>
      <c r="J93" s="243"/>
      <c r="K93" s="243"/>
      <c r="L93" s="243"/>
      <c r="M93" s="243"/>
      <c r="N93" s="243"/>
      <c r="O93" s="243"/>
      <c r="P93" s="70"/>
    </row>
    <row r="94" spans="1:1010" ht="42.6" customHeight="1" x14ac:dyDescent="0.15">
      <c r="B94" s="243"/>
      <c r="C94" s="243"/>
      <c r="D94" s="243"/>
      <c r="E94" s="243"/>
      <c r="F94" s="243"/>
      <c r="G94" s="243"/>
      <c r="H94" s="243"/>
      <c r="I94" s="243"/>
      <c r="J94" s="243"/>
      <c r="K94" s="243"/>
      <c r="L94" s="243"/>
      <c r="M94" s="243"/>
      <c r="N94" s="243"/>
      <c r="O94" s="243"/>
      <c r="P94" s="70"/>
    </row>
    <row r="95" spans="1:1010" ht="18" customHeight="1" x14ac:dyDescent="0.15">
      <c r="B95" s="12"/>
      <c r="C95" s="12"/>
      <c r="D95" s="12"/>
      <c r="E95" s="12"/>
      <c r="F95" s="12"/>
      <c r="G95" s="12"/>
      <c r="H95" s="12"/>
      <c r="I95" s="12"/>
      <c r="J95" s="12"/>
      <c r="K95" s="12"/>
      <c r="L95" s="12"/>
      <c r="M95" s="12"/>
      <c r="N95" s="12"/>
      <c r="O95" s="12"/>
      <c r="P95" s="62"/>
    </row>
    <row r="96" spans="1:1010" s="56" customFormat="1" ht="34.15" customHeight="1" x14ac:dyDescent="0.15">
      <c r="B96" s="28" t="s">
        <v>57</v>
      </c>
      <c r="C96" s="28"/>
      <c r="D96" s="28"/>
      <c r="E96" s="28"/>
      <c r="F96" s="71"/>
      <c r="G96" s="71"/>
      <c r="H96" s="71"/>
      <c r="I96" s="71"/>
      <c r="J96" s="71"/>
      <c r="K96" s="71"/>
      <c r="L96" s="71"/>
      <c r="M96" s="71"/>
      <c r="N96" s="71"/>
      <c r="O96" s="71"/>
      <c r="P96" s="72"/>
    </row>
    <row r="97" spans="1:1010" s="36" customFormat="1" ht="43.15" customHeight="1" x14ac:dyDescent="0.15">
      <c r="B97" s="243" t="s">
        <v>128</v>
      </c>
      <c r="C97" s="243"/>
      <c r="D97" s="243"/>
      <c r="E97" s="243"/>
      <c r="F97" s="243"/>
      <c r="G97" s="243"/>
      <c r="H97" s="243"/>
      <c r="I97" s="243"/>
      <c r="J97" s="243"/>
      <c r="K97" s="243"/>
      <c r="L97" s="243"/>
      <c r="M97" s="243"/>
      <c r="N97" s="243"/>
      <c r="O97" s="243"/>
      <c r="P97" s="70"/>
    </row>
    <row r="98" spans="1:1010" s="36" customFormat="1" ht="43.15" customHeight="1" x14ac:dyDescent="0.15">
      <c r="B98" s="243"/>
      <c r="C98" s="243"/>
      <c r="D98" s="243"/>
      <c r="E98" s="243"/>
      <c r="F98" s="243"/>
      <c r="G98" s="243"/>
      <c r="H98" s="243"/>
      <c r="I98" s="243"/>
      <c r="J98" s="243"/>
      <c r="K98" s="243"/>
      <c r="L98" s="243"/>
      <c r="M98" s="243"/>
      <c r="N98" s="243"/>
      <c r="O98" s="243"/>
      <c r="P98" s="70"/>
    </row>
    <row r="99" spans="1:1010" s="36" customFormat="1" ht="43.15" customHeight="1" x14ac:dyDescent="0.15">
      <c r="B99" s="243"/>
      <c r="C99" s="243"/>
      <c r="D99" s="243"/>
      <c r="E99" s="243"/>
      <c r="F99" s="243"/>
      <c r="G99" s="243"/>
      <c r="H99" s="243"/>
      <c r="I99" s="243"/>
      <c r="J99" s="243"/>
      <c r="K99" s="243"/>
      <c r="L99" s="243"/>
      <c r="M99" s="243"/>
      <c r="N99" s="243"/>
      <c r="O99" s="243"/>
      <c r="P99" s="70"/>
    </row>
    <row r="100" spans="1:1010" ht="30" customHeight="1" x14ac:dyDescent="0.15">
      <c r="B100" s="14" t="s">
        <v>114</v>
      </c>
      <c r="C100" s="13"/>
      <c r="D100" s="13"/>
      <c r="E100" s="13"/>
      <c r="F100" s="14"/>
      <c r="G100" s="14"/>
      <c r="H100" s="14"/>
      <c r="I100" s="14"/>
      <c r="J100" s="14"/>
      <c r="K100" s="14"/>
      <c r="L100" s="14"/>
      <c r="M100" s="14"/>
      <c r="N100" s="14"/>
      <c r="O100" s="14"/>
      <c r="P100" s="14"/>
      <c r="Q100" s="15"/>
    </row>
    <row r="101" spans="1:1010" ht="16.899999999999999" hidden="1" customHeight="1" x14ac:dyDescent="0.15">
      <c r="B101" s="252" t="s">
        <v>58</v>
      </c>
      <c r="C101" s="252"/>
      <c r="D101" s="252"/>
      <c r="E101" s="252"/>
      <c r="F101" s="252"/>
      <c r="G101" s="252"/>
      <c r="H101" s="252"/>
      <c r="I101" s="252"/>
      <c r="J101" s="252"/>
      <c r="K101" s="252"/>
      <c r="L101" s="252"/>
      <c r="M101" s="252"/>
      <c r="N101" s="252"/>
      <c r="O101" s="252"/>
      <c r="P101" s="73"/>
      <c r="Q101" s="181"/>
    </row>
    <row r="102" spans="1:1010" ht="16.899999999999999" hidden="1" customHeight="1" x14ac:dyDescent="0.15">
      <c r="B102" s="252"/>
      <c r="C102" s="252"/>
      <c r="D102" s="252"/>
      <c r="E102" s="252"/>
      <c r="F102" s="252"/>
      <c r="G102" s="252"/>
      <c r="H102" s="252"/>
      <c r="I102" s="252"/>
      <c r="J102" s="252"/>
      <c r="K102" s="252"/>
      <c r="L102" s="252"/>
      <c r="M102" s="252"/>
      <c r="N102" s="252"/>
      <c r="O102" s="252"/>
      <c r="P102" s="73"/>
      <c r="Q102" s="16"/>
    </row>
    <row r="103" spans="1:1010" ht="17.45" hidden="1" customHeight="1" x14ac:dyDescent="0.15">
      <c r="B103" s="252"/>
      <c r="C103" s="252"/>
      <c r="D103" s="252"/>
      <c r="E103" s="252"/>
      <c r="F103" s="252"/>
      <c r="G103" s="252"/>
      <c r="H103" s="252"/>
      <c r="I103" s="252"/>
      <c r="J103" s="252"/>
      <c r="K103" s="252"/>
      <c r="L103" s="252"/>
      <c r="M103" s="252"/>
      <c r="N103" s="252"/>
      <c r="O103" s="252"/>
      <c r="P103" s="74"/>
      <c r="Q103" s="182"/>
      <c r="R103" s="242"/>
    </row>
    <row r="104" spans="1:1010" ht="17.45" hidden="1" customHeight="1" x14ac:dyDescent="0.15">
      <c r="B104" s="252"/>
      <c r="C104" s="252"/>
      <c r="D104" s="252"/>
      <c r="E104" s="252"/>
      <c r="F104" s="252"/>
      <c r="G104" s="252"/>
      <c r="H104" s="252"/>
      <c r="I104" s="252"/>
      <c r="J104" s="252"/>
      <c r="K104" s="252"/>
      <c r="L104" s="252"/>
      <c r="M104" s="252"/>
      <c r="N104" s="252"/>
      <c r="O104" s="252"/>
      <c r="P104" s="74"/>
      <c r="R104" s="242"/>
    </row>
    <row r="105" spans="1:1010" s="58" customFormat="1" ht="30" customHeight="1" x14ac:dyDescent="0.15">
      <c r="A105" s="56"/>
      <c r="B105" s="28" t="s">
        <v>59</v>
      </c>
      <c r="C105" s="26"/>
      <c r="D105" s="29"/>
      <c r="E105" s="26"/>
      <c r="F105" s="26"/>
      <c r="G105" s="26"/>
      <c r="H105" s="26"/>
      <c r="I105" s="26"/>
      <c r="J105" s="26"/>
      <c r="K105" s="26"/>
      <c r="L105" s="26"/>
      <c r="M105" s="26"/>
      <c r="N105" s="26"/>
      <c r="O105" s="25"/>
      <c r="P105" s="25"/>
      <c r="Q105" s="56"/>
      <c r="R105" s="252"/>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6"/>
      <c r="GY105" s="56"/>
      <c r="GZ105" s="56"/>
      <c r="HA105" s="56"/>
      <c r="HB105" s="56"/>
      <c r="HC105" s="56"/>
      <c r="HD105" s="56"/>
      <c r="HE105" s="56"/>
      <c r="HF105" s="56"/>
      <c r="HG105" s="56"/>
      <c r="HH105" s="56"/>
      <c r="HI105" s="56"/>
      <c r="HJ105" s="56"/>
      <c r="HK105" s="56"/>
      <c r="HL105" s="56"/>
      <c r="HM105" s="56"/>
      <c r="HN105" s="56"/>
      <c r="HO105" s="56"/>
      <c r="HP105" s="56"/>
      <c r="HQ105" s="56"/>
      <c r="HR105" s="56"/>
      <c r="HS105" s="56"/>
      <c r="HT105" s="56"/>
      <c r="HU105" s="56"/>
      <c r="HV105" s="56"/>
      <c r="HW105" s="56"/>
      <c r="HX105" s="56"/>
      <c r="HY105" s="56"/>
      <c r="HZ105" s="56"/>
      <c r="IA105" s="56"/>
      <c r="IB105" s="56"/>
      <c r="IC105" s="56"/>
      <c r="ID105" s="56"/>
      <c r="IE105" s="56"/>
      <c r="IF105" s="56"/>
      <c r="IG105" s="56"/>
      <c r="IH105" s="56"/>
      <c r="II105" s="56"/>
      <c r="IJ105" s="56"/>
      <c r="IK105" s="56"/>
      <c r="IL105" s="56"/>
      <c r="IM105" s="56"/>
      <c r="IN105" s="56"/>
      <c r="IO105" s="56"/>
      <c r="IP105" s="56"/>
      <c r="IQ105" s="56"/>
      <c r="IR105" s="56"/>
      <c r="IS105" s="56"/>
      <c r="IT105" s="56"/>
      <c r="IU105" s="56"/>
      <c r="IV105" s="56"/>
      <c r="IW105" s="56"/>
      <c r="IX105" s="56"/>
      <c r="IY105" s="56"/>
      <c r="IZ105" s="56"/>
      <c r="JA105" s="56"/>
      <c r="JB105" s="56"/>
      <c r="JC105" s="56"/>
      <c r="JD105" s="56"/>
      <c r="JE105" s="56"/>
      <c r="JF105" s="56"/>
      <c r="JG105" s="56"/>
      <c r="JH105" s="56"/>
      <c r="JI105" s="56"/>
      <c r="JJ105" s="56"/>
      <c r="JK105" s="56"/>
      <c r="JL105" s="56"/>
      <c r="JM105" s="56"/>
      <c r="JN105" s="56"/>
      <c r="JO105" s="56"/>
      <c r="JP105" s="56"/>
      <c r="JQ105" s="56"/>
      <c r="JR105" s="56"/>
      <c r="JS105" s="56"/>
      <c r="JT105" s="56"/>
      <c r="JU105" s="56"/>
      <c r="JV105" s="56"/>
      <c r="JW105" s="56"/>
      <c r="JX105" s="56"/>
      <c r="JY105" s="56"/>
      <c r="JZ105" s="56"/>
      <c r="KA105" s="56"/>
      <c r="KB105" s="56"/>
      <c r="KC105" s="56"/>
      <c r="KD105" s="56"/>
      <c r="KE105" s="56"/>
      <c r="KF105" s="56"/>
      <c r="KG105" s="56"/>
      <c r="KH105" s="56"/>
      <c r="KI105" s="56"/>
      <c r="KJ105" s="56"/>
      <c r="KK105" s="56"/>
      <c r="KL105" s="56"/>
      <c r="KM105" s="56"/>
      <c r="KN105" s="56"/>
      <c r="KO105" s="56"/>
      <c r="KP105" s="56"/>
      <c r="KQ105" s="56"/>
      <c r="KR105" s="56"/>
      <c r="KS105" s="56"/>
      <c r="KT105" s="56"/>
      <c r="KU105" s="56"/>
      <c r="KV105" s="56"/>
      <c r="KW105" s="56"/>
      <c r="KX105" s="56"/>
      <c r="KY105" s="56"/>
      <c r="KZ105" s="56"/>
      <c r="LA105" s="56"/>
      <c r="LB105" s="56"/>
      <c r="LC105" s="56"/>
      <c r="LD105" s="56"/>
      <c r="LE105" s="56"/>
      <c r="LF105" s="56"/>
      <c r="LG105" s="56"/>
      <c r="LH105" s="56"/>
      <c r="LI105" s="56"/>
      <c r="LJ105" s="56"/>
      <c r="LK105" s="56"/>
      <c r="LL105" s="56"/>
      <c r="LM105" s="56"/>
      <c r="LN105" s="56"/>
      <c r="LO105" s="56"/>
      <c r="LP105" s="56"/>
      <c r="LQ105" s="56"/>
      <c r="LR105" s="56"/>
      <c r="LS105" s="56"/>
      <c r="LT105" s="56"/>
      <c r="LU105" s="56"/>
      <c r="LV105" s="56"/>
      <c r="LW105" s="56"/>
      <c r="LX105" s="56"/>
      <c r="LY105" s="56"/>
      <c r="LZ105" s="56"/>
      <c r="MA105" s="56"/>
      <c r="MB105" s="56"/>
      <c r="MC105" s="56"/>
      <c r="MD105" s="56"/>
      <c r="ME105" s="56"/>
      <c r="MF105" s="56"/>
      <c r="MG105" s="56"/>
      <c r="MH105" s="56"/>
      <c r="MI105" s="56"/>
      <c r="MJ105" s="56"/>
      <c r="MK105" s="56"/>
      <c r="ML105" s="56"/>
      <c r="MM105" s="56"/>
      <c r="MN105" s="56"/>
      <c r="MO105" s="56"/>
      <c r="MP105" s="56"/>
      <c r="MQ105" s="56"/>
      <c r="MR105" s="56"/>
      <c r="MS105" s="56"/>
      <c r="MT105" s="56"/>
      <c r="MU105" s="56"/>
      <c r="MV105" s="56"/>
      <c r="MW105" s="56"/>
      <c r="MX105" s="56"/>
      <c r="MY105" s="56"/>
      <c r="MZ105" s="56"/>
      <c r="NA105" s="56"/>
      <c r="NB105" s="56"/>
      <c r="NC105" s="56"/>
      <c r="ND105" s="56"/>
      <c r="NE105" s="56"/>
      <c r="NF105" s="56"/>
      <c r="NG105" s="56"/>
      <c r="NH105" s="56"/>
      <c r="NI105" s="56"/>
      <c r="NJ105" s="56"/>
      <c r="NK105" s="56"/>
      <c r="NL105" s="56"/>
      <c r="NM105" s="56"/>
      <c r="NN105" s="56"/>
      <c r="NO105" s="56"/>
      <c r="NP105" s="56"/>
      <c r="NQ105" s="56"/>
      <c r="NR105" s="56"/>
      <c r="NS105" s="56"/>
      <c r="NT105" s="56"/>
      <c r="NU105" s="56"/>
      <c r="NV105" s="56"/>
      <c r="NW105" s="56"/>
      <c r="NX105" s="56"/>
      <c r="NY105" s="56"/>
      <c r="NZ105" s="56"/>
      <c r="OA105" s="56"/>
      <c r="OB105" s="56"/>
      <c r="OC105" s="56"/>
      <c r="OD105" s="56"/>
      <c r="OE105" s="56"/>
      <c r="OF105" s="56"/>
      <c r="OG105" s="56"/>
      <c r="OH105" s="56"/>
      <c r="OI105" s="56"/>
      <c r="OJ105" s="56"/>
      <c r="OK105" s="56"/>
      <c r="OL105" s="56"/>
      <c r="OM105" s="56"/>
      <c r="ON105" s="56"/>
      <c r="OO105" s="56"/>
      <c r="OP105" s="56"/>
      <c r="OQ105" s="56"/>
      <c r="OR105" s="56"/>
      <c r="OS105" s="56"/>
      <c r="OT105" s="56"/>
      <c r="OU105" s="56"/>
      <c r="OV105" s="56"/>
      <c r="OW105" s="56"/>
      <c r="OX105" s="56"/>
      <c r="OY105" s="56"/>
      <c r="OZ105" s="56"/>
      <c r="PA105" s="56"/>
      <c r="PB105" s="56"/>
      <c r="PC105" s="56"/>
      <c r="PD105" s="56"/>
      <c r="PE105" s="56"/>
      <c r="PF105" s="56"/>
      <c r="PG105" s="56"/>
      <c r="PH105" s="56"/>
      <c r="PI105" s="56"/>
      <c r="PJ105" s="56"/>
      <c r="PK105" s="56"/>
      <c r="PL105" s="56"/>
      <c r="PM105" s="56"/>
      <c r="PN105" s="56"/>
      <c r="PO105" s="56"/>
      <c r="PP105" s="56"/>
      <c r="PQ105" s="56"/>
      <c r="PR105" s="56"/>
      <c r="PS105" s="56"/>
      <c r="PT105" s="56"/>
      <c r="PU105" s="56"/>
      <c r="PV105" s="56"/>
      <c r="PW105" s="56"/>
      <c r="PX105" s="56"/>
      <c r="PY105" s="56"/>
      <c r="PZ105" s="56"/>
      <c r="QA105" s="56"/>
      <c r="QB105" s="56"/>
      <c r="QC105" s="56"/>
      <c r="QD105" s="56"/>
      <c r="QE105" s="56"/>
      <c r="QF105" s="56"/>
      <c r="QG105" s="56"/>
      <c r="QH105" s="56"/>
      <c r="QI105" s="56"/>
      <c r="QJ105" s="56"/>
      <c r="QK105" s="56"/>
      <c r="QL105" s="56"/>
      <c r="QM105" s="56"/>
      <c r="QN105" s="56"/>
      <c r="QO105" s="56"/>
      <c r="QP105" s="56"/>
      <c r="QQ105" s="56"/>
      <c r="QR105" s="56"/>
      <c r="QS105" s="56"/>
      <c r="QT105" s="56"/>
      <c r="QU105" s="56"/>
      <c r="QV105" s="56"/>
      <c r="QW105" s="56"/>
      <c r="QX105" s="56"/>
      <c r="QY105" s="56"/>
      <c r="QZ105" s="56"/>
      <c r="RA105" s="56"/>
      <c r="RB105" s="56"/>
      <c r="RC105" s="56"/>
      <c r="RD105" s="56"/>
      <c r="RE105" s="56"/>
      <c r="RF105" s="56"/>
      <c r="RG105" s="56"/>
      <c r="RH105" s="56"/>
      <c r="RI105" s="56"/>
      <c r="RJ105" s="56"/>
      <c r="RK105" s="56"/>
      <c r="RL105" s="56"/>
      <c r="RM105" s="56"/>
      <c r="RN105" s="56"/>
      <c r="RO105" s="56"/>
      <c r="RP105" s="56"/>
      <c r="RQ105" s="56"/>
      <c r="RR105" s="56"/>
      <c r="RS105" s="56"/>
      <c r="RT105" s="56"/>
      <c r="RU105" s="56"/>
      <c r="RV105" s="56"/>
      <c r="RW105" s="56"/>
      <c r="RX105" s="56"/>
      <c r="RY105" s="56"/>
      <c r="RZ105" s="56"/>
      <c r="SA105" s="56"/>
      <c r="SB105" s="56"/>
      <c r="SC105" s="56"/>
      <c r="SD105" s="56"/>
      <c r="SE105" s="56"/>
      <c r="SF105" s="56"/>
      <c r="SG105" s="56"/>
      <c r="SH105" s="56"/>
      <c r="SI105" s="56"/>
      <c r="SJ105" s="56"/>
      <c r="SK105" s="56"/>
      <c r="SL105" s="56"/>
      <c r="SM105" s="56"/>
      <c r="SN105" s="56"/>
      <c r="SO105" s="56"/>
      <c r="SP105" s="56"/>
      <c r="SQ105" s="56"/>
      <c r="SR105" s="56"/>
      <c r="SS105" s="56"/>
      <c r="ST105" s="56"/>
      <c r="SU105" s="56"/>
      <c r="SV105" s="56"/>
      <c r="SW105" s="56"/>
      <c r="SX105" s="56"/>
      <c r="SY105" s="56"/>
      <c r="SZ105" s="56"/>
      <c r="TA105" s="56"/>
      <c r="TB105" s="56"/>
      <c r="TC105" s="56"/>
      <c r="TD105" s="56"/>
      <c r="TE105" s="56"/>
      <c r="TF105" s="56"/>
      <c r="TG105" s="56"/>
      <c r="TH105" s="56"/>
      <c r="TI105" s="56"/>
      <c r="TJ105" s="56"/>
      <c r="TK105" s="56"/>
      <c r="TL105" s="56"/>
      <c r="TM105" s="56"/>
      <c r="TN105" s="56"/>
      <c r="TO105" s="56"/>
      <c r="TP105" s="56"/>
      <c r="TQ105" s="56"/>
      <c r="TR105" s="56"/>
      <c r="TS105" s="56"/>
      <c r="TT105" s="56"/>
      <c r="TU105" s="56"/>
      <c r="TV105" s="56"/>
      <c r="TW105" s="56"/>
      <c r="TX105" s="56"/>
      <c r="TY105" s="56"/>
      <c r="TZ105" s="56"/>
      <c r="UA105" s="56"/>
      <c r="UB105" s="56"/>
      <c r="UC105" s="56"/>
      <c r="UD105" s="56"/>
      <c r="UE105" s="56"/>
      <c r="UF105" s="56"/>
      <c r="UG105" s="56"/>
      <c r="UH105" s="56"/>
      <c r="UI105" s="56"/>
      <c r="UJ105" s="56"/>
      <c r="UK105" s="56"/>
      <c r="UL105" s="56"/>
      <c r="UM105" s="56"/>
      <c r="UN105" s="56"/>
      <c r="UO105" s="56"/>
      <c r="UP105" s="56"/>
      <c r="UQ105" s="56"/>
      <c r="UR105" s="56"/>
      <c r="US105" s="56"/>
      <c r="UT105" s="56"/>
      <c r="UU105" s="56"/>
      <c r="UV105" s="56"/>
      <c r="UW105" s="56"/>
      <c r="UX105" s="56"/>
      <c r="UY105" s="56"/>
      <c r="UZ105" s="56"/>
      <c r="VA105" s="56"/>
      <c r="VB105" s="56"/>
      <c r="VC105" s="56"/>
      <c r="VD105" s="56"/>
      <c r="VE105" s="56"/>
      <c r="VF105" s="56"/>
      <c r="VG105" s="56"/>
      <c r="VH105" s="56"/>
      <c r="VI105" s="56"/>
      <c r="VJ105" s="56"/>
      <c r="VK105" s="56"/>
      <c r="VL105" s="56"/>
      <c r="VM105" s="56"/>
      <c r="VN105" s="56"/>
      <c r="VO105" s="56"/>
      <c r="VP105" s="56"/>
      <c r="VQ105" s="56"/>
      <c r="VR105" s="56"/>
      <c r="VS105" s="56"/>
      <c r="VT105" s="56"/>
      <c r="VU105" s="56"/>
      <c r="VV105" s="56"/>
      <c r="VW105" s="56"/>
      <c r="VX105" s="56"/>
      <c r="VY105" s="56"/>
      <c r="VZ105" s="56"/>
      <c r="WA105" s="56"/>
      <c r="WB105" s="56"/>
      <c r="WC105" s="56"/>
      <c r="WD105" s="56"/>
      <c r="WE105" s="56"/>
      <c r="WF105" s="56"/>
      <c r="WG105" s="56"/>
      <c r="WH105" s="56"/>
      <c r="WI105" s="56"/>
      <c r="WJ105" s="56"/>
      <c r="WK105" s="56"/>
      <c r="WL105" s="56"/>
      <c r="WM105" s="56"/>
      <c r="WN105" s="56"/>
      <c r="WO105" s="56"/>
      <c r="WP105" s="56"/>
      <c r="WQ105" s="56"/>
      <c r="WR105" s="56"/>
      <c r="WS105" s="56"/>
      <c r="WT105" s="56"/>
      <c r="WU105" s="56"/>
      <c r="WV105" s="56"/>
      <c r="WW105" s="56"/>
      <c r="WX105" s="56"/>
      <c r="WY105" s="56"/>
      <c r="WZ105" s="56"/>
      <c r="XA105" s="56"/>
      <c r="XB105" s="56"/>
      <c r="XC105" s="56"/>
      <c r="XD105" s="56"/>
      <c r="XE105" s="56"/>
      <c r="XF105" s="56"/>
      <c r="XG105" s="56"/>
      <c r="XH105" s="56"/>
      <c r="XI105" s="56"/>
      <c r="XJ105" s="56"/>
      <c r="XK105" s="56"/>
      <c r="XL105" s="56"/>
      <c r="XM105" s="56"/>
      <c r="XN105" s="56"/>
      <c r="XO105" s="56"/>
      <c r="XP105" s="56"/>
      <c r="XQ105" s="56"/>
      <c r="XR105" s="56"/>
      <c r="XS105" s="56"/>
      <c r="XT105" s="56"/>
      <c r="XU105" s="56"/>
      <c r="XV105" s="56"/>
      <c r="XW105" s="56"/>
      <c r="XX105" s="56"/>
      <c r="XY105" s="56"/>
      <c r="XZ105" s="56"/>
      <c r="YA105" s="56"/>
      <c r="YB105" s="56"/>
      <c r="YC105" s="56"/>
      <c r="YD105" s="56"/>
      <c r="YE105" s="56"/>
      <c r="YF105" s="56"/>
      <c r="YG105" s="56"/>
      <c r="YH105" s="56"/>
      <c r="YI105" s="56"/>
      <c r="YJ105" s="56"/>
      <c r="YK105" s="56"/>
      <c r="YL105" s="56"/>
      <c r="YM105" s="56"/>
      <c r="YN105" s="56"/>
      <c r="YO105" s="56"/>
      <c r="YP105" s="56"/>
      <c r="YQ105" s="56"/>
      <c r="YR105" s="56"/>
      <c r="YS105" s="56"/>
      <c r="YT105" s="56"/>
      <c r="YU105" s="56"/>
      <c r="YV105" s="56"/>
      <c r="YW105" s="56"/>
      <c r="YX105" s="56"/>
      <c r="YY105" s="56"/>
      <c r="YZ105" s="56"/>
      <c r="ZA105" s="56"/>
      <c r="ZB105" s="56"/>
      <c r="ZC105" s="56"/>
      <c r="ZD105" s="56"/>
      <c r="ZE105" s="56"/>
      <c r="ZF105" s="56"/>
      <c r="ZG105" s="56"/>
      <c r="ZH105" s="56"/>
      <c r="ZI105" s="56"/>
      <c r="ZJ105" s="56"/>
      <c r="ZK105" s="56"/>
      <c r="ZL105" s="56"/>
      <c r="ZM105" s="56"/>
      <c r="ZN105" s="56"/>
      <c r="ZO105" s="56"/>
      <c r="ZP105" s="56"/>
      <c r="ZQ105" s="56"/>
      <c r="ZR105" s="56"/>
      <c r="ZS105" s="56"/>
      <c r="ZT105" s="56"/>
      <c r="ZU105" s="56"/>
      <c r="ZV105" s="56"/>
      <c r="ZW105" s="56"/>
      <c r="ZX105" s="56"/>
      <c r="ZY105" s="56"/>
      <c r="ZZ105" s="56"/>
      <c r="AAA105" s="56"/>
      <c r="AAB105" s="56"/>
      <c r="AAC105" s="56"/>
      <c r="AAD105" s="56"/>
      <c r="AAE105" s="56"/>
      <c r="AAF105" s="56"/>
      <c r="AAG105" s="56"/>
      <c r="AAH105" s="56"/>
      <c r="AAI105" s="56"/>
      <c r="AAJ105" s="56"/>
      <c r="AAK105" s="56"/>
      <c r="AAL105" s="56"/>
      <c r="AAM105" s="56"/>
      <c r="AAN105" s="56"/>
      <c r="AAO105" s="56"/>
      <c r="AAP105" s="56"/>
      <c r="AAQ105" s="56"/>
      <c r="AAR105" s="56"/>
      <c r="AAS105" s="56"/>
      <c r="AAT105" s="56"/>
      <c r="AAU105" s="56"/>
      <c r="AAV105" s="56"/>
      <c r="AAW105" s="56"/>
      <c r="AAX105" s="56"/>
      <c r="AAY105" s="56"/>
      <c r="AAZ105" s="56"/>
      <c r="ABA105" s="56"/>
      <c r="ABB105" s="56"/>
      <c r="ABC105" s="56"/>
      <c r="ABD105" s="56"/>
      <c r="ABE105" s="56"/>
      <c r="ABF105" s="56"/>
      <c r="ABG105" s="56"/>
      <c r="ABH105" s="56"/>
      <c r="ABI105" s="56"/>
      <c r="ABJ105" s="56"/>
      <c r="ABK105" s="56"/>
      <c r="ABL105" s="56"/>
      <c r="ABM105" s="56"/>
      <c r="ABN105" s="56"/>
      <c r="ABO105" s="56"/>
      <c r="ABP105" s="56"/>
      <c r="ABQ105" s="56"/>
      <c r="ABR105" s="56"/>
      <c r="ABS105" s="56"/>
      <c r="ABT105" s="56"/>
      <c r="ABU105" s="56"/>
      <c r="ABV105" s="56"/>
      <c r="ABW105" s="56"/>
      <c r="ABX105" s="56"/>
      <c r="ABY105" s="56"/>
      <c r="ABZ105" s="56"/>
      <c r="ACA105" s="56"/>
      <c r="ACB105" s="56"/>
      <c r="ACC105" s="56"/>
      <c r="ACD105" s="56"/>
      <c r="ACE105" s="56"/>
      <c r="ACF105" s="56"/>
      <c r="ACG105" s="56"/>
      <c r="ACH105" s="56"/>
      <c r="ACI105" s="56"/>
      <c r="ACJ105" s="56"/>
      <c r="ACK105" s="56"/>
      <c r="ACL105" s="56"/>
      <c r="ACM105" s="56"/>
      <c r="ACN105" s="56"/>
      <c r="ACO105" s="56"/>
      <c r="ACP105" s="56"/>
      <c r="ACQ105" s="56"/>
      <c r="ACR105" s="56"/>
      <c r="ACS105" s="56"/>
      <c r="ACT105" s="56"/>
      <c r="ACU105" s="56"/>
      <c r="ACV105" s="56"/>
      <c r="ACW105" s="56"/>
      <c r="ACX105" s="56"/>
      <c r="ACY105" s="56"/>
      <c r="ACZ105" s="56"/>
      <c r="ADA105" s="56"/>
      <c r="ADB105" s="56"/>
      <c r="ADC105" s="56"/>
      <c r="ADD105" s="56"/>
      <c r="ADE105" s="56"/>
      <c r="ADF105" s="56"/>
      <c r="ADG105" s="56"/>
      <c r="ADH105" s="56"/>
      <c r="ADI105" s="56"/>
      <c r="ADJ105" s="56"/>
      <c r="ADK105" s="56"/>
      <c r="ADL105" s="56"/>
      <c r="ADM105" s="56"/>
      <c r="ADN105" s="56"/>
      <c r="ADO105" s="56"/>
      <c r="ADP105" s="56"/>
      <c r="ADQ105" s="56"/>
      <c r="ADR105" s="56"/>
      <c r="ADS105" s="56"/>
      <c r="ADT105" s="56"/>
      <c r="ADU105" s="56"/>
      <c r="ADV105" s="56"/>
      <c r="ADW105" s="56"/>
      <c r="ADX105" s="56"/>
      <c r="ADY105" s="56"/>
      <c r="ADZ105" s="56"/>
      <c r="AEA105" s="56"/>
      <c r="AEB105" s="56"/>
      <c r="AEC105" s="56"/>
      <c r="AED105" s="56"/>
      <c r="AEE105" s="56"/>
      <c r="AEF105" s="56"/>
      <c r="AEG105" s="56"/>
      <c r="AEH105" s="56"/>
      <c r="AEI105" s="56"/>
      <c r="AEJ105" s="56"/>
      <c r="AEK105" s="56"/>
      <c r="AEL105" s="56"/>
      <c r="AEM105" s="56"/>
      <c r="AEN105" s="56"/>
      <c r="AEO105" s="56"/>
      <c r="AEP105" s="56"/>
      <c r="AEQ105" s="56"/>
      <c r="AER105" s="56"/>
      <c r="AES105" s="56"/>
      <c r="AET105" s="56"/>
      <c r="AEU105" s="56"/>
      <c r="AEV105" s="56"/>
      <c r="AEW105" s="56"/>
      <c r="AEX105" s="56"/>
      <c r="AEY105" s="56"/>
      <c r="AEZ105" s="56"/>
      <c r="AFA105" s="56"/>
      <c r="AFB105" s="56"/>
      <c r="AFC105" s="56"/>
      <c r="AFD105" s="56"/>
      <c r="AFE105" s="56"/>
      <c r="AFF105" s="56"/>
      <c r="AFG105" s="56"/>
      <c r="AFH105" s="56"/>
      <c r="AFI105" s="56"/>
      <c r="AFJ105" s="56"/>
      <c r="AFK105" s="56"/>
      <c r="AFL105" s="56"/>
      <c r="AFM105" s="56"/>
      <c r="AFN105" s="56"/>
      <c r="AFO105" s="56"/>
      <c r="AFP105" s="56"/>
      <c r="AFQ105" s="56"/>
      <c r="AFR105" s="56"/>
      <c r="AFS105" s="56"/>
      <c r="AFT105" s="56"/>
      <c r="AFU105" s="56"/>
      <c r="AFV105" s="56"/>
      <c r="AFW105" s="56"/>
      <c r="AFX105" s="56"/>
      <c r="AFY105" s="56"/>
      <c r="AFZ105" s="56"/>
      <c r="AGA105" s="56"/>
      <c r="AGB105" s="56"/>
      <c r="AGC105" s="56"/>
      <c r="AGD105" s="56"/>
      <c r="AGE105" s="56"/>
      <c r="AGF105" s="56"/>
      <c r="AGG105" s="56"/>
      <c r="AGH105" s="56"/>
      <c r="AGI105" s="56"/>
      <c r="AGJ105" s="56"/>
      <c r="AGK105" s="56"/>
      <c r="AGL105" s="56"/>
      <c r="AGM105" s="56"/>
      <c r="AGN105" s="56"/>
      <c r="AGO105" s="56"/>
      <c r="AGP105" s="56"/>
      <c r="AGQ105" s="56"/>
      <c r="AGR105" s="56"/>
      <c r="AGS105" s="56"/>
      <c r="AGT105" s="56"/>
      <c r="AGU105" s="56"/>
      <c r="AGV105" s="56"/>
      <c r="AGW105" s="56"/>
      <c r="AGX105" s="56"/>
      <c r="AGY105" s="56"/>
      <c r="AGZ105" s="56"/>
      <c r="AHA105" s="56"/>
      <c r="AHB105" s="56"/>
      <c r="AHC105" s="56"/>
      <c r="AHD105" s="56"/>
      <c r="AHE105" s="56"/>
      <c r="AHF105" s="56"/>
      <c r="AHG105" s="56"/>
      <c r="AHH105" s="56"/>
      <c r="AHI105" s="56"/>
      <c r="AHJ105" s="56"/>
      <c r="AHK105" s="56"/>
      <c r="AHL105" s="56"/>
      <c r="AHM105" s="56"/>
      <c r="AHN105" s="56"/>
      <c r="AHO105" s="56"/>
      <c r="AHP105" s="56"/>
      <c r="AHQ105" s="56"/>
      <c r="AHR105" s="56"/>
      <c r="AHS105" s="56"/>
      <c r="AHT105" s="56"/>
      <c r="AHU105" s="56"/>
      <c r="AHV105" s="56"/>
      <c r="AHW105" s="56"/>
      <c r="AHX105" s="56"/>
      <c r="AHY105" s="56"/>
      <c r="AHZ105" s="56"/>
      <c r="AIA105" s="56"/>
      <c r="AIB105" s="56"/>
      <c r="AIC105" s="56"/>
      <c r="AID105" s="56"/>
      <c r="AIE105" s="56"/>
      <c r="AIF105" s="56"/>
      <c r="AIG105" s="56"/>
      <c r="AIH105" s="56"/>
      <c r="AII105" s="56"/>
      <c r="AIJ105" s="56"/>
      <c r="AIK105" s="56"/>
      <c r="AIL105" s="56"/>
      <c r="AIM105" s="56"/>
      <c r="AIN105" s="56"/>
      <c r="AIO105" s="56"/>
      <c r="AIP105" s="56"/>
      <c r="AIQ105" s="56"/>
      <c r="AIR105" s="56"/>
      <c r="AIS105" s="56"/>
      <c r="AIT105" s="56"/>
      <c r="AIU105" s="56"/>
      <c r="AIV105" s="56"/>
      <c r="AIW105" s="56"/>
      <c r="AIX105" s="56"/>
      <c r="AIY105" s="56"/>
      <c r="AIZ105" s="56"/>
      <c r="AJA105" s="56"/>
      <c r="AJB105" s="56"/>
      <c r="AJC105" s="56"/>
      <c r="AJD105" s="56"/>
      <c r="AJE105" s="56"/>
      <c r="AJF105" s="56"/>
      <c r="AJG105" s="56"/>
      <c r="AJH105" s="56"/>
      <c r="AJI105" s="56"/>
      <c r="AJJ105" s="56"/>
      <c r="AJK105" s="56"/>
      <c r="AJL105" s="56"/>
      <c r="AJM105" s="56"/>
      <c r="AJN105" s="56"/>
      <c r="AJO105" s="56"/>
      <c r="AJP105" s="56"/>
      <c r="AJQ105" s="56"/>
      <c r="AJR105" s="56"/>
      <c r="AJS105" s="56"/>
      <c r="AJT105" s="56"/>
      <c r="AJU105" s="56"/>
      <c r="AJV105" s="56"/>
      <c r="AJW105" s="56"/>
      <c r="AJX105" s="56"/>
      <c r="AJY105" s="56"/>
      <c r="AJZ105" s="56"/>
      <c r="AKA105" s="56"/>
      <c r="AKB105" s="56"/>
      <c r="AKC105" s="56"/>
      <c r="AKD105" s="56"/>
      <c r="AKE105" s="56"/>
      <c r="AKF105" s="56"/>
      <c r="AKG105" s="56"/>
      <c r="AKH105" s="56"/>
      <c r="AKI105" s="56"/>
      <c r="AKJ105" s="56"/>
      <c r="AKK105" s="56"/>
      <c r="AKL105" s="56"/>
      <c r="AKM105" s="56"/>
      <c r="AKN105" s="56"/>
      <c r="AKO105" s="56"/>
      <c r="AKP105" s="56"/>
      <c r="AKQ105" s="56"/>
      <c r="AKR105" s="56"/>
      <c r="AKS105" s="56"/>
      <c r="AKT105" s="56"/>
      <c r="AKU105" s="56"/>
      <c r="AKV105" s="56"/>
      <c r="AKW105" s="56"/>
      <c r="AKX105" s="56"/>
      <c r="AKY105" s="56"/>
      <c r="AKZ105" s="56"/>
      <c r="ALA105" s="56"/>
      <c r="ALB105" s="56"/>
      <c r="ALC105" s="56"/>
      <c r="ALD105" s="56"/>
      <c r="ALE105" s="56"/>
      <c r="ALF105" s="56"/>
      <c r="ALG105" s="56"/>
      <c r="ALH105" s="56"/>
      <c r="ALI105" s="56"/>
      <c r="ALJ105" s="56"/>
      <c r="ALK105" s="56"/>
      <c r="ALL105" s="56"/>
      <c r="ALM105" s="56"/>
      <c r="ALN105" s="56"/>
      <c r="ALO105" s="56"/>
      <c r="ALP105" s="56"/>
      <c r="ALQ105" s="56"/>
      <c r="ALR105" s="56"/>
      <c r="ALS105" s="56"/>
      <c r="ALT105" s="56"/>
      <c r="ALU105" s="56"/>
      <c r="ALV105" s="56"/>
    </row>
    <row r="106" spans="1:1010" ht="4.9000000000000004" customHeight="1" x14ac:dyDescent="0.15">
      <c r="B106" s="68"/>
      <c r="C106" s="68"/>
      <c r="D106" s="68"/>
      <c r="E106" s="68"/>
      <c r="F106" s="62"/>
      <c r="G106" s="62"/>
      <c r="H106" s="62"/>
      <c r="I106" s="62"/>
      <c r="J106" s="62"/>
      <c r="K106" s="62"/>
      <c r="L106" s="62"/>
      <c r="M106" s="62"/>
      <c r="N106" s="62"/>
      <c r="O106" s="62"/>
      <c r="P106" s="62"/>
      <c r="R106" s="252"/>
    </row>
    <row r="107" spans="1:1010" ht="54.6" customHeight="1" x14ac:dyDescent="0.15">
      <c r="B107" s="253" t="s">
        <v>115</v>
      </c>
      <c r="C107" s="253"/>
      <c r="D107" s="253"/>
      <c r="E107" s="253"/>
      <c r="F107" s="254" t="s">
        <v>104</v>
      </c>
      <c r="G107" s="254"/>
      <c r="H107" s="254"/>
      <c r="I107" s="254"/>
      <c r="J107" s="254"/>
      <c r="K107" s="254"/>
      <c r="L107" s="254"/>
      <c r="M107" s="254"/>
      <c r="N107" s="254"/>
      <c r="O107" s="254"/>
      <c r="P107" s="70"/>
    </row>
    <row r="108" spans="1:1010" ht="54.6" customHeight="1" x14ac:dyDescent="0.15">
      <c r="B108" s="255" t="s">
        <v>60</v>
      </c>
      <c r="C108" s="255"/>
      <c r="D108" s="255"/>
      <c r="E108" s="255"/>
      <c r="F108" s="256" t="s">
        <v>105</v>
      </c>
      <c r="G108" s="256"/>
      <c r="H108" s="256"/>
      <c r="I108" s="256"/>
      <c r="J108" s="256"/>
      <c r="K108" s="256"/>
      <c r="L108" s="256"/>
      <c r="M108" s="256"/>
      <c r="N108" s="256"/>
      <c r="O108" s="256"/>
      <c r="P108" s="70"/>
      <c r="Q108" s="75"/>
    </row>
    <row r="109" spans="1:1010" ht="54.6" customHeight="1" x14ac:dyDescent="0.15">
      <c r="B109" s="255" t="s">
        <v>61</v>
      </c>
      <c r="C109" s="255"/>
      <c r="D109" s="255"/>
      <c r="E109" s="255"/>
      <c r="F109" s="256" t="s">
        <v>106</v>
      </c>
      <c r="G109" s="256"/>
      <c r="H109" s="256"/>
      <c r="I109" s="256"/>
      <c r="J109" s="256"/>
      <c r="K109" s="256"/>
      <c r="L109" s="256"/>
      <c r="M109" s="256"/>
      <c r="N109" s="256"/>
      <c r="O109" s="256"/>
      <c r="P109" s="70"/>
    </row>
    <row r="110" spans="1:1010" ht="54.6" customHeight="1" x14ac:dyDescent="0.15">
      <c r="B110" s="255" t="s">
        <v>62</v>
      </c>
      <c r="C110" s="255"/>
      <c r="D110" s="255"/>
      <c r="E110" s="255"/>
      <c r="F110" s="256" t="s">
        <v>130</v>
      </c>
      <c r="G110" s="256"/>
      <c r="H110" s="256"/>
      <c r="I110" s="256"/>
      <c r="J110" s="256"/>
      <c r="K110" s="256"/>
      <c r="L110" s="256"/>
      <c r="M110" s="256"/>
      <c r="N110" s="256"/>
      <c r="O110" s="256"/>
      <c r="P110" s="70"/>
    </row>
    <row r="111" spans="1:1010" ht="54.6" customHeight="1" x14ac:dyDescent="0.15">
      <c r="B111" s="255" t="s">
        <v>63</v>
      </c>
      <c r="C111" s="255"/>
      <c r="D111" s="255"/>
      <c r="E111" s="255"/>
      <c r="F111" s="257" t="s">
        <v>107</v>
      </c>
      <c r="G111" s="257"/>
      <c r="H111" s="257"/>
      <c r="I111" s="257"/>
      <c r="J111" s="257"/>
      <c r="K111" s="257"/>
      <c r="L111" s="257"/>
      <c r="M111" s="257"/>
      <c r="N111" s="257"/>
      <c r="O111" s="257"/>
      <c r="P111" s="70"/>
    </row>
    <row r="112" spans="1:1010" ht="54.6" customHeight="1" x14ac:dyDescent="0.15">
      <c r="B112" s="258" t="s">
        <v>64</v>
      </c>
      <c r="C112" s="258"/>
      <c r="D112" s="258"/>
      <c r="E112" s="258"/>
      <c r="F112" s="259" t="s">
        <v>106</v>
      </c>
      <c r="G112" s="259"/>
      <c r="H112" s="259"/>
      <c r="I112" s="259"/>
      <c r="J112" s="259"/>
      <c r="K112" s="259"/>
      <c r="L112" s="259"/>
      <c r="M112" s="259"/>
      <c r="N112" s="259"/>
      <c r="O112" s="259"/>
      <c r="P112" s="70"/>
    </row>
    <row r="113" spans="1:1010" ht="19.149999999999999" customHeight="1" x14ac:dyDescent="0.15">
      <c r="B113" s="18"/>
      <c r="C113" s="18"/>
      <c r="D113" s="18"/>
      <c r="E113" s="18"/>
      <c r="F113" s="18"/>
      <c r="G113" s="18"/>
      <c r="H113" s="18"/>
      <c r="I113" s="18"/>
      <c r="J113" s="18"/>
      <c r="K113" s="18"/>
      <c r="L113" s="18"/>
      <c r="M113" s="18"/>
      <c r="N113" s="18"/>
      <c r="O113" s="19"/>
      <c r="P113" s="76"/>
    </row>
    <row r="114" spans="1:1010" s="58" customFormat="1" ht="30" customHeight="1" x14ac:dyDescent="0.15">
      <c r="A114" s="56"/>
      <c r="B114" s="28" t="s">
        <v>65</v>
      </c>
      <c r="C114" s="26"/>
      <c r="D114" s="29"/>
      <c r="E114" s="26"/>
      <c r="F114" s="26"/>
      <c r="G114" s="26"/>
      <c r="H114" s="26"/>
      <c r="I114" s="26"/>
      <c r="J114" s="26"/>
      <c r="K114" s="26"/>
      <c r="L114" s="26"/>
      <c r="M114" s="26"/>
      <c r="N114" s="26"/>
      <c r="O114" s="25"/>
      <c r="P114" s="25"/>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c r="IJ114" s="56"/>
      <c r="IK114" s="56"/>
      <c r="IL114" s="56"/>
      <c r="IM114" s="56"/>
      <c r="IN114" s="56"/>
      <c r="IO114" s="56"/>
      <c r="IP114" s="56"/>
      <c r="IQ114" s="56"/>
      <c r="IR114" s="56"/>
      <c r="IS114" s="56"/>
      <c r="IT114" s="56"/>
      <c r="IU114" s="56"/>
      <c r="IV114" s="56"/>
      <c r="IW114" s="56"/>
      <c r="IX114" s="56"/>
      <c r="IY114" s="56"/>
      <c r="IZ114" s="56"/>
      <c r="JA114" s="56"/>
      <c r="JB114" s="56"/>
      <c r="JC114" s="56"/>
      <c r="JD114" s="56"/>
      <c r="JE114" s="56"/>
      <c r="JF114" s="56"/>
      <c r="JG114" s="56"/>
      <c r="JH114" s="56"/>
      <c r="JI114" s="56"/>
      <c r="JJ114" s="56"/>
      <c r="JK114" s="56"/>
      <c r="JL114" s="56"/>
      <c r="JM114" s="56"/>
      <c r="JN114" s="56"/>
      <c r="JO114" s="56"/>
      <c r="JP114" s="56"/>
      <c r="JQ114" s="56"/>
      <c r="JR114" s="56"/>
      <c r="JS114" s="56"/>
      <c r="JT114" s="56"/>
      <c r="JU114" s="56"/>
      <c r="JV114" s="56"/>
      <c r="JW114" s="56"/>
      <c r="JX114" s="56"/>
      <c r="JY114" s="56"/>
      <c r="JZ114" s="56"/>
      <c r="KA114" s="56"/>
      <c r="KB114" s="56"/>
      <c r="KC114" s="56"/>
      <c r="KD114" s="56"/>
      <c r="KE114" s="56"/>
      <c r="KF114" s="56"/>
      <c r="KG114" s="56"/>
      <c r="KH114" s="56"/>
      <c r="KI114" s="56"/>
      <c r="KJ114" s="56"/>
      <c r="KK114" s="56"/>
      <c r="KL114" s="56"/>
      <c r="KM114" s="56"/>
      <c r="KN114" s="56"/>
      <c r="KO114" s="56"/>
      <c r="KP114" s="56"/>
      <c r="KQ114" s="56"/>
      <c r="KR114" s="56"/>
      <c r="KS114" s="56"/>
      <c r="KT114" s="56"/>
      <c r="KU114" s="56"/>
      <c r="KV114" s="56"/>
      <c r="KW114" s="56"/>
      <c r="KX114" s="56"/>
      <c r="KY114" s="56"/>
      <c r="KZ114" s="56"/>
      <c r="LA114" s="56"/>
      <c r="LB114" s="56"/>
      <c r="LC114" s="56"/>
      <c r="LD114" s="56"/>
      <c r="LE114" s="56"/>
      <c r="LF114" s="56"/>
      <c r="LG114" s="56"/>
      <c r="LH114" s="56"/>
      <c r="LI114" s="56"/>
      <c r="LJ114" s="56"/>
      <c r="LK114" s="56"/>
      <c r="LL114" s="56"/>
      <c r="LM114" s="56"/>
      <c r="LN114" s="56"/>
      <c r="LO114" s="56"/>
      <c r="LP114" s="56"/>
      <c r="LQ114" s="56"/>
      <c r="LR114" s="56"/>
      <c r="LS114" s="56"/>
      <c r="LT114" s="56"/>
      <c r="LU114" s="56"/>
      <c r="LV114" s="56"/>
      <c r="LW114" s="56"/>
      <c r="LX114" s="56"/>
      <c r="LY114" s="56"/>
      <c r="LZ114" s="56"/>
      <c r="MA114" s="56"/>
      <c r="MB114" s="56"/>
      <c r="MC114" s="56"/>
      <c r="MD114" s="56"/>
      <c r="ME114" s="56"/>
      <c r="MF114" s="56"/>
      <c r="MG114" s="56"/>
      <c r="MH114" s="56"/>
      <c r="MI114" s="56"/>
      <c r="MJ114" s="56"/>
      <c r="MK114" s="56"/>
      <c r="ML114" s="56"/>
      <c r="MM114" s="56"/>
      <c r="MN114" s="56"/>
      <c r="MO114" s="56"/>
      <c r="MP114" s="56"/>
      <c r="MQ114" s="56"/>
      <c r="MR114" s="56"/>
      <c r="MS114" s="56"/>
      <c r="MT114" s="56"/>
      <c r="MU114" s="56"/>
      <c r="MV114" s="56"/>
      <c r="MW114" s="56"/>
      <c r="MX114" s="56"/>
      <c r="MY114" s="56"/>
      <c r="MZ114" s="56"/>
      <c r="NA114" s="56"/>
      <c r="NB114" s="56"/>
      <c r="NC114" s="56"/>
      <c r="ND114" s="56"/>
      <c r="NE114" s="56"/>
      <c r="NF114" s="56"/>
      <c r="NG114" s="56"/>
      <c r="NH114" s="56"/>
      <c r="NI114" s="56"/>
      <c r="NJ114" s="56"/>
      <c r="NK114" s="56"/>
      <c r="NL114" s="56"/>
      <c r="NM114" s="56"/>
      <c r="NN114" s="56"/>
      <c r="NO114" s="56"/>
      <c r="NP114" s="56"/>
      <c r="NQ114" s="56"/>
      <c r="NR114" s="56"/>
      <c r="NS114" s="56"/>
      <c r="NT114" s="56"/>
      <c r="NU114" s="56"/>
      <c r="NV114" s="56"/>
      <c r="NW114" s="56"/>
      <c r="NX114" s="56"/>
      <c r="NY114" s="56"/>
      <c r="NZ114" s="56"/>
      <c r="OA114" s="56"/>
      <c r="OB114" s="56"/>
      <c r="OC114" s="56"/>
      <c r="OD114" s="56"/>
      <c r="OE114" s="56"/>
      <c r="OF114" s="56"/>
      <c r="OG114" s="56"/>
      <c r="OH114" s="56"/>
      <c r="OI114" s="56"/>
      <c r="OJ114" s="56"/>
      <c r="OK114" s="56"/>
      <c r="OL114" s="56"/>
      <c r="OM114" s="56"/>
      <c r="ON114" s="56"/>
      <c r="OO114" s="56"/>
      <c r="OP114" s="56"/>
      <c r="OQ114" s="56"/>
      <c r="OR114" s="56"/>
      <c r="OS114" s="56"/>
      <c r="OT114" s="56"/>
      <c r="OU114" s="56"/>
      <c r="OV114" s="56"/>
      <c r="OW114" s="56"/>
      <c r="OX114" s="56"/>
      <c r="OY114" s="56"/>
      <c r="OZ114" s="56"/>
      <c r="PA114" s="56"/>
      <c r="PB114" s="56"/>
      <c r="PC114" s="56"/>
      <c r="PD114" s="56"/>
      <c r="PE114" s="56"/>
      <c r="PF114" s="56"/>
      <c r="PG114" s="56"/>
      <c r="PH114" s="56"/>
      <c r="PI114" s="56"/>
      <c r="PJ114" s="56"/>
      <c r="PK114" s="56"/>
      <c r="PL114" s="56"/>
      <c r="PM114" s="56"/>
      <c r="PN114" s="56"/>
      <c r="PO114" s="56"/>
      <c r="PP114" s="56"/>
      <c r="PQ114" s="56"/>
      <c r="PR114" s="56"/>
      <c r="PS114" s="56"/>
      <c r="PT114" s="56"/>
      <c r="PU114" s="56"/>
      <c r="PV114" s="56"/>
      <c r="PW114" s="56"/>
      <c r="PX114" s="56"/>
      <c r="PY114" s="56"/>
      <c r="PZ114" s="56"/>
      <c r="QA114" s="56"/>
      <c r="QB114" s="56"/>
      <c r="QC114" s="56"/>
      <c r="QD114" s="56"/>
      <c r="QE114" s="56"/>
      <c r="QF114" s="56"/>
      <c r="QG114" s="56"/>
      <c r="QH114" s="56"/>
      <c r="QI114" s="56"/>
      <c r="QJ114" s="56"/>
      <c r="QK114" s="56"/>
      <c r="QL114" s="56"/>
      <c r="QM114" s="56"/>
      <c r="QN114" s="56"/>
      <c r="QO114" s="56"/>
      <c r="QP114" s="56"/>
      <c r="QQ114" s="56"/>
      <c r="QR114" s="56"/>
      <c r="QS114" s="56"/>
      <c r="QT114" s="56"/>
      <c r="QU114" s="56"/>
      <c r="QV114" s="56"/>
      <c r="QW114" s="56"/>
      <c r="QX114" s="56"/>
      <c r="QY114" s="56"/>
      <c r="QZ114" s="56"/>
      <c r="RA114" s="56"/>
      <c r="RB114" s="56"/>
      <c r="RC114" s="56"/>
      <c r="RD114" s="56"/>
      <c r="RE114" s="56"/>
      <c r="RF114" s="56"/>
      <c r="RG114" s="56"/>
      <c r="RH114" s="56"/>
      <c r="RI114" s="56"/>
      <c r="RJ114" s="56"/>
      <c r="RK114" s="56"/>
      <c r="RL114" s="56"/>
      <c r="RM114" s="56"/>
      <c r="RN114" s="56"/>
      <c r="RO114" s="56"/>
      <c r="RP114" s="56"/>
      <c r="RQ114" s="56"/>
      <c r="RR114" s="56"/>
      <c r="RS114" s="56"/>
      <c r="RT114" s="56"/>
      <c r="RU114" s="56"/>
      <c r="RV114" s="56"/>
      <c r="RW114" s="56"/>
      <c r="RX114" s="56"/>
      <c r="RY114" s="56"/>
      <c r="RZ114" s="56"/>
      <c r="SA114" s="56"/>
      <c r="SB114" s="56"/>
      <c r="SC114" s="56"/>
      <c r="SD114" s="56"/>
      <c r="SE114" s="56"/>
      <c r="SF114" s="56"/>
      <c r="SG114" s="56"/>
      <c r="SH114" s="56"/>
      <c r="SI114" s="56"/>
      <c r="SJ114" s="56"/>
      <c r="SK114" s="56"/>
      <c r="SL114" s="56"/>
      <c r="SM114" s="56"/>
      <c r="SN114" s="56"/>
      <c r="SO114" s="56"/>
      <c r="SP114" s="56"/>
      <c r="SQ114" s="56"/>
      <c r="SR114" s="56"/>
      <c r="SS114" s="56"/>
      <c r="ST114" s="56"/>
      <c r="SU114" s="56"/>
      <c r="SV114" s="56"/>
      <c r="SW114" s="56"/>
      <c r="SX114" s="56"/>
      <c r="SY114" s="56"/>
      <c r="SZ114" s="56"/>
      <c r="TA114" s="56"/>
      <c r="TB114" s="56"/>
      <c r="TC114" s="56"/>
      <c r="TD114" s="56"/>
      <c r="TE114" s="56"/>
      <c r="TF114" s="56"/>
      <c r="TG114" s="56"/>
      <c r="TH114" s="56"/>
      <c r="TI114" s="56"/>
      <c r="TJ114" s="56"/>
      <c r="TK114" s="56"/>
      <c r="TL114" s="56"/>
      <c r="TM114" s="56"/>
      <c r="TN114" s="56"/>
      <c r="TO114" s="56"/>
      <c r="TP114" s="56"/>
      <c r="TQ114" s="56"/>
      <c r="TR114" s="56"/>
      <c r="TS114" s="56"/>
      <c r="TT114" s="56"/>
      <c r="TU114" s="56"/>
      <c r="TV114" s="56"/>
      <c r="TW114" s="56"/>
      <c r="TX114" s="56"/>
      <c r="TY114" s="56"/>
      <c r="TZ114" s="56"/>
      <c r="UA114" s="56"/>
      <c r="UB114" s="56"/>
      <c r="UC114" s="56"/>
      <c r="UD114" s="56"/>
      <c r="UE114" s="56"/>
      <c r="UF114" s="56"/>
      <c r="UG114" s="56"/>
      <c r="UH114" s="56"/>
      <c r="UI114" s="56"/>
      <c r="UJ114" s="56"/>
      <c r="UK114" s="56"/>
      <c r="UL114" s="56"/>
      <c r="UM114" s="56"/>
      <c r="UN114" s="56"/>
      <c r="UO114" s="56"/>
      <c r="UP114" s="56"/>
      <c r="UQ114" s="56"/>
      <c r="UR114" s="56"/>
      <c r="US114" s="56"/>
      <c r="UT114" s="56"/>
      <c r="UU114" s="56"/>
      <c r="UV114" s="56"/>
      <c r="UW114" s="56"/>
      <c r="UX114" s="56"/>
      <c r="UY114" s="56"/>
      <c r="UZ114" s="56"/>
      <c r="VA114" s="56"/>
      <c r="VB114" s="56"/>
      <c r="VC114" s="56"/>
      <c r="VD114" s="56"/>
      <c r="VE114" s="56"/>
      <c r="VF114" s="56"/>
      <c r="VG114" s="56"/>
      <c r="VH114" s="56"/>
      <c r="VI114" s="56"/>
      <c r="VJ114" s="56"/>
      <c r="VK114" s="56"/>
      <c r="VL114" s="56"/>
      <c r="VM114" s="56"/>
      <c r="VN114" s="56"/>
      <c r="VO114" s="56"/>
      <c r="VP114" s="56"/>
      <c r="VQ114" s="56"/>
      <c r="VR114" s="56"/>
      <c r="VS114" s="56"/>
      <c r="VT114" s="56"/>
      <c r="VU114" s="56"/>
      <c r="VV114" s="56"/>
      <c r="VW114" s="56"/>
      <c r="VX114" s="56"/>
      <c r="VY114" s="56"/>
      <c r="VZ114" s="56"/>
      <c r="WA114" s="56"/>
      <c r="WB114" s="56"/>
      <c r="WC114" s="56"/>
      <c r="WD114" s="56"/>
      <c r="WE114" s="56"/>
      <c r="WF114" s="56"/>
      <c r="WG114" s="56"/>
      <c r="WH114" s="56"/>
      <c r="WI114" s="56"/>
      <c r="WJ114" s="56"/>
      <c r="WK114" s="56"/>
      <c r="WL114" s="56"/>
      <c r="WM114" s="56"/>
      <c r="WN114" s="56"/>
      <c r="WO114" s="56"/>
      <c r="WP114" s="56"/>
      <c r="WQ114" s="56"/>
      <c r="WR114" s="56"/>
      <c r="WS114" s="56"/>
      <c r="WT114" s="56"/>
      <c r="WU114" s="56"/>
      <c r="WV114" s="56"/>
      <c r="WW114" s="56"/>
      <c r="WX114" s="56"/>
      <c r="WY114" s="56"/>
      <c r="WZ114" s="56"/>
      <c r="XA114" s="56"/>
      <c r="XB114" s="56"/>
      <c r="XC114" s="56"/>
      <c r="XD114" s="56"/>
      <c r="XE114" s="56"/>
      <c r="XF114" s="56"/>
      <c r="XG114" s="56"/>
      <c r="XH114" s="56"/>
      <c r="XI114" s="56"/>
      <c r="XJ114" s="56"/>
      <c r="XK114" s="56"/>
      <c r="XL114" s="56"/>
      <c r="XM114" s="56"/>
      <c r="XN114" s="56"/>
      <c r="XO114" s="56"/>
      <c r="XP114" s="56"/>
      <c r="XQ114" s="56"/>
      <c r="XR114" s="56"/>
      <c r="XS114" s="56"/>
      <c r="XT114" s="56"/>
      <c r="XU114" s="56"/>
      <c r="XV114" s="56"/>
      <c r="XW114" s="56"/>
      <c r="XX114" s="56"/>
      <c r="XY114" s="56"/>
      <c r="XZ114" s="56"/>
      <c r="YA114" s="56"/>
      <c r="YB114" s="56"/>
      <c r="YC114" s="56"/>
      <c r="YD114" s="56"/>
      <c r="YE114" s="56"/>
      <c r="YF114" s="56"/>
      <c r="YG114" s="56"/>
      <c r="YH114" s="56"/>
      <c r="YI114" s="56"/>
      <c r="YJ114" s="56"/>
      <c r="YK114" s="56"/>
      <c r="YL114" s="56"/>
      <c r="YM114" s="56"/>
      <c r="YN114" s="56"/>
      <c r="YO114" s="56"/>
      <c r="YP114" s="56"/>
      <c r="YQ114" s="56"/>
      <c r="YR114" s="56"/>
      <c r="YS114" s="56"/>
      <c r="YT114" s="56"/>
      <c r="YU114" s="56"/>
      <c r="YV114" s="56"/>
      <c r="YW114" s="56"/>
      <c r="YX114" s="56"/>
      <c r="YY114" s="56"/>
      <c r="YZ114" s="56"/>
      <c r="ZA114" s="56"/>
      <c r="ZB114" s="56"/>
      <c r="ZC114" s="56"/>
      <c r="ZD114" s="56"/>
      <c r="ZE114" s="56"/>
      <c r="ZF114" s="56"/>
      <c r="ZG114" s="56"/>
      <c r="ZH114" s="56"/>
      <c r="ZI114" s="56"/>
      <c r="ZJ114" s="56"/>
      <c r="ZK114" s="56"/>
      <c r="ZL114" s="56"/>
      <c r="ZM114" s="56"/>
      <c r="ZN114" s="56"/>
      <c r="ZO114" s="56"/>
      <c r="ZP114" s="56"/>
      <c r="ZQ114" s="56"/>
      <c r="ZR114" s="56"/>
      <c r="ZS114" s="56"/>
      <c r="ZT114" s="56"/>
      <c r="ZU114" s="56"/>
      <c r="ZV114" s="56"/>
      <c r="ZW114" s="56"/>
      <c r="ZX114" s="56"/>
      <c r="ZY114" s="56"/>
      <c r="ZZ114" s="56"/>
      <c r="AAA114" s="56"/>
      <c r="AAB114" s="56"/>
      <c r="AAC114" s="56"/>
      <c r="AAD114" s="56"/>
      <c r="AAE114" s="56"/>
      <c r="AAF114" s="56"/>
      <c r="AAG114" s="56"/>
      <c r="AAH114" s="56"/>
      <c r="AAI114" s="56"/>
      <c r="AAJ114" s="56"/>
      <c r="AAK114" s="56"/>
      <c r="AAL114" s="56"/>
      <c r="AAM114" s="56"/>
      <c r="AAN114" s="56"/>
      <c r="AAO114" s="56"/>
      <c r="AAP114" s="56"/>
      <c r="AAQ114" s="56"/>
      <c r="AAR114" s="56"/>
      <c r="AAS114" s="56"/>
      <c r="AAT114" s="56"/>
      <c r="AAU114" s="56"/>
      <c r="AAV114" s="56"/>
      <c r="AAW114" s="56"/>
      <c r="AAX114" s="56"/>
      <c r="AAY114" s="56"/>
      <c r="AAZ114" s="56"/>
      <c r="ABA114" s="56"/>
      <c r="ABB114" s="56"/>
      <c r="ABC114" s="56"/>
      <c r="ABD114" s="56"/>
      <c r="ABE114" s="56"/>
      <c r="ABF114" s="56"/>
      <c r="ABG114" s="56"/>
      <c r="ABH114" s="56"/>
      <c r="ABI114" s="56"/>
      <c r="ABJ114" s="56"/>
      <c r="ABK114" s="56"/>
      <c r="ABL114" s="56"/>
      <c r="ABM114" s="56"/>
      <c r="ABN114" s="56"/>
      <c r="ABO114" s="56"/>
      <c r="ABP114" s="56"/>
      <c r="ABQ114" s="56"/>
      <c r="ABR114" s="56"/>
      <c r="ABS114" s="56"/>
      <c r="ABT114" s="56"/>
      <c r="ABU114" s="56"/>
      <c r="ABV114" s="56"/>
      <c r="ABW114" s="56"/>
      <c r="ABX114" s="56"/>
      <c r="ABY114" s="56"/>
      <c r="ABZ114" s="56"/>
      <c r="ACA114" s="56"/>
      <c r="ACB114" s="56"/>
      <c r="ACC114" s="56"/>
      <c r="ACD114" s="56"/>
      <c r="ACE114" s="56"/>
      <c r="ACF114" s="56"/>
      <c r="ACG114" s="56"/>
      <c r="ACH114" s="56"/>
      <c r="ACI114" s="56"/>
      <c r="ACJ114" s="56"/>
      <c r="ACK114" s="56"/>
      <c r="ACL114" s="56"/>
      <c r="ACM114" s="56"/>
      <c r="ACN114" s="56"/>
      <c r="ACO114" s="56"/>
      <c r="ACP114" s="56"/>
      <c r="ACQ114" s="56"/>
      <c r="ACR114" s="56"/>
      <c r="ACS114" s="56"/>
      <c r="ACT114" s="56"/>
      <c r="ACU114" s="56"/>
      <c r="ACV114" s="56"/>
      <c r="ACW114" s="56"/>
      <c r="ACX114" s="56"/>
      <c r="ACY114" s="56"/>
      <c r="ACZ114" s="56"/>
      <c r="ADA114" s="56"/>
      <c r="ADB114" s="56"/>
      <c r="ADC114" s="56"/>
      <c r="ADD114" s="56"/>
      <c r="ADE114" s="56"/>
      <c r="ADF114" s="56"/>
      <c r="ADG114" s="56"/>
      <c r="ADH114" s="56"/>
      <c r="ADI114" s="56"/>
      <c r="ADJ114" s="56"/>
      <c r="ADK114" s="56"/>
      <c r="ADL114" s="56"/>
      <c r="ADM114" s="56"/>
      <c r="ADN114" s="56"/>
      <c r="ADO114" s="56"/>
      <c r="ADP114" s="56"/>
      <c r="ADQ114" s="56"/>
      <c r="ADR114" s="56"/>
      <c r="ADS114" s="56"/>
      <c r="ADT114" s="56"/>
      <c r="ADU114" s="56"/>
      <c r="ADV114" s="56"/>
      <c r="ADW114" s="56"/>
      <c r="ADX114" s="56"/>
      <c r="ADY114" s="56"/>
      <c r="ADZ114" s="56"/>
      <c r="AEA114" s="56"/>
      <c r="AEB114" s="56"/>
      <c r="AEC114" s="56"/>
      <c r="AED114" s="56"/>
      <c r="AEE114" s="56"/>
      <c r="AEF114" s="56"/>
      <c r="AEG114" s="56"/>
      <c r="AEH114" s="56"/>
      <c r="AEI114" s="56"/>
      <c r="AEJ114" s="56"/>
      <c r="AEK114" s="56"/>
      <c r="AEL114" s="56"/>
      <c r="AEM114" s="56"/>
      <c r="AEN114" s="56"/>
      <c r="AEO114" s="56"/>
      <c r="AEP114" s="56"/>
      <c r="AEQ114" s="56"/>
      <c r="AER114" s="56"/>
      <c r="AES114" s="56"/>
      <c r="AET114" s="56"/>
      <c r="AEU114" s="56"/>
      <c r="AEV114" s="56"/>
      <c r="AEW114" s="56"/>
      <c r="AEX114" s="56"/>
      <c r="AEY114" s="56"/>
      <c r="AEZ114" s="56"/>
      <c r="AFA114" s="56"/>
      <c r="AFB114" s="56"/>
      <c r="AFC114" s="56"/>
      <c r="AFD114" s="56"/>
      <c r="AFE114" s="56"/>
      <c r="AFF114" s="56"/>
      <c r="AFG114" s="56"/>
      <c r="AFH114" s="56"/>
      <c r="AFI114" s="56"/>
      <c r="AFJ114" s="56"/>
      <c r="AFK114" s="56"/>
      <c r="AFL114" s="56"/>
      <c r="AFM114" s="56"/>
      <c r="AFN114" s="56"/>
      <c r="AFO114" s="56"/>
      <c r="AFP114" s="56"/>
      <c r="AFQ114" s="56"/>
      <c r="AFR114" s="56"/>
      <c r="AFS114" s="56"/>
      <c r="AFT114" s="56"/>
      <c r="AFU114" s="56"/>
      <c r="AFV114" s="56"/>
      <c r="AFW114" s="56"/>
      <c r="AFX114" s="56"/>
      <c r="AFY114" s="56"/>
      <c r="AFZ114" s="56"/>
      <c r="AGA114" s="56"/>
      <c r="AGB114" s="56"/>
      <c r="AGC114" s="56"/>
      <c r="AGD114" s="56"/>
      <c r="AGE114" s="56"/>
      <c r="AGF114" s="56"/>
      <c r="AGG114" s="56"/>
      <c r="AGH114" s="56"/>
      <c r="AGI114" s="56"/>
      <c r="AGJ114" s="56"/>
      <c r="AGK114" s="56"/>
      <c r="AGL114" s="56"/>
      <c r="AGM114" s="56"/>
      <c r="AGN114" s="56"/>
      <c r="AGO114" s="56"/>
      <c r="AGP114" s="56"/>
      <c r="AGQ114" s="56"/>
      <c r="AGR114" s="56"/>
      <c r="AGS114" s="56"/>
      <c r="AGT114" s="56"/>
      <c r="AGU114" s="56"/>
      <c r="AGV114" s="56"/>
      <c r="AGW114" s="56"/>
      <c r="AGX114" s="56"/>
      <c r="AGY114" s="56"/>
      <c r="AGZ114" s="56"/>
      <c r="AHA114" s="56"/>
      <c r="AHB114" s="56"/>
      <c r="AHC114" s="56"/>
      <c r="AHD114" s="56"/>
      <c r="AHE114" s="56"/>
      <c r="AHF114" s="56"/>
      <c r="AHG114" s="56"/>
      <c r="AHH114" s="56"/>
      <c r="AHI114" s="56"/>
      <c r="AHJ114" s="56"/>
      <c r="AHK114" s="56"/>
      <c r="AHL114" s="56"/>
      <c r="AHM114" s="56"/>
      <c r="AHN114" s="56"/>
      <c r="AHO114" s="56"/>
      <c r="AHP114" s="56"/>
      <c r="AHQ114" s="56"/>
      <c r="AHR114" s="56"/>
      <c r="AHS114" s="56"/>
      <c r="AHT114" s="56"/>
      <c r="AHU114" s="56"/>
      <c r="AHV114" s="56"/>
      <c r="AHW114" s="56"/>
      <c r="AHX114" s="56"/>
      <c r="AHY114" s="56"/>
      <c r="AHZ114" s="56"/>
      <c r="AIA114" s="56"/>
      <c r="AIB114" s="56"/>
      <c r="AIC114" s="56"/>
      <c r="AID114" s="56"/>
      <c r="AIE114" s="56"/>
      <c r="AIF114" s="56"/>
      <c r="AIG114" s="56"/>
      <c r="AIH114" s="56"/>
      <c r="AII114" s="56"/>
      <c r="AIJ114" s="56"/>
      <c r="AIK114" s="56"/>
      <c r="AIL114" s="56"/>
      <c r="AIM114" s="56"/>
      <c r="AIN114" s="56"/>
      <c r="AIO114" s="56"/>
      <c r="AIP114" s="56"/>
      <c r="AIQ114" s="56"/>
      <c r="AIR114" s="56"/>
      <c r="AIS114" s="56"/>
      <c r="AIT114" s="56"/>
      <c r="AIU114" s="56"/>
      <c r="AIV114" s="56"/>
      <c r="AIW114" s="56"/>
      <c r="AIX114" s="56"/>
      <c r="AIY114" s="56"/>
      <c r="AIZ114" s="56"/>
      <c r="AJA114" s="56"/>
      <c r="AJB114" s="56"/>
      <c r="AJC114" s="56"/>
      <c r="AJD114" s="56"/>
      <c r="AJE114" s="56"/>
      <c r="AJF114" s="56"/>
      <c r="AJG114" s="56"/>
      <c r="AJH114" s="56"/>
      <c r="AJI114" s="56"/>
      <c r="AJJ114" s="56"/>
      <c r="AJK114" s="56"/>
      <c r="AJL114" s="56"/>
      <c r="AJM114" s="56"/>
      <c r="AJN114" s="56"/>
      <c r="AJO114" s="56"/>
      <c r="AJP114" s="56"/>
      <c r="AJQ114" s="56"/>
      <c r="AJR114" s="56"/>
      <c r="AJS114" s="56"/>
      <c r="AJT114" s="56"/>
      <c r="AJU114" s="56"/>
      <c r="AJV114" s="56"/>
      <c r="AJW114" s="56"/>
      <c r="AJX114" s="56"/>
      <c r="AJY114" s="56"/>
      <c r="AJZ114" s="56"/>
      <c r="AKA114" s="56"/>
      <c r="AKB114" s="56"/>
      <c r="AKC114" s="56"/>
      <c r="AKD114" s="56"/>
      <c r="AKE114" s="56"/>
      <c r="AKF114" s="56"/>
      <c r="AKG114" s="56"/>
      <c r="AKH114" s="56"/>
      <c r="AKI114" s="56"/>
      <c r="AKJ114" s="56"/>
      <c r="AKK114" s="56"/>
      <c r="AKL114" s="56"/>
      <c r="AKM114" s="56"/>
      <c r="AKN114" s="56"/>
      <c r="AKO114" s="56"/>
      <c r="AKP114" s="56"/>
      <c r="AKQ114" s="56"/>
      <c r="AKR114" s="56"/>
      <c r="AKS114" s="56"/>
      <c r="AKT114" s="56"/>
      <c r="AKU114" s="56"/>
      <c r="AKV114" s="56"/>
      <c r="AKW114" s="56"/>
      <c r="AKX114" s="56"/>
      <c r="AKY114" s="56"/>
      <c r="AKZ114" s="56"/>
      <c r="ALA114" s="56"/>
      <c r="ALB114" s="56"/>
      <c r="ALC114" s="56"/>
      <c r="ALD114" s="56"/>
      <c r="ALE114" s="56"/>
      <c r="ALF114" s="56"/>
      <c r="ALG114" s="56"/>
      <c r="ALH114" s="56"/>
      <c r="ALI114" s="56"/>
      <c r="ALJ114" s="56"/>
      <c r="ALK114" s="56"/>
      <c r="ALL114" s="56"/>
      <c r="ALM114" s="56"/>
      <c r="ALN114" s="56"/>
      <c r="ALO114" s="56"/>
      <c r="ALP114" s="56"/>
      <c r="ALQ114" s="56"/>
      <c r="ALR114" s="56"/>
      <c r="ALS114" s="56"/>
      <c r="ALT114" s="56"/>
      <c r="ALU114" s="56"/>
      <c r="ALV114" s="56"/>
    </row>
    <row r="115" spans="1:1010" ht="4.9000000000000004" customHeight="1" x14ac:dyDescent="0.15">
      <c r="B115" s="69"/>
      <c r="C115" s="38"/>
      <c r="D115" s="17"/>
      <c r="E115" s="62"/>
      <c r="F115" s="62"/>
      <c r="G115" s="62"/>
      <c r="H115" s="62"/>
      <c r="I115" s="62"/>
      <c r="J115" s="62"/>
      <c r="K115" s="62"/>
      <c r="L115" s="62"/>
      <c r="M115" s="62"/>
      <c r="N115" s="62"/>
      <c r="O115" s="76"/>
      <c r="P115" s="76"/>
    </row>
    <row r="116" spans="1:1010" ht="54.6" customHeight="1" x14ac:dyDescent="0.15">
      <c r="B116" s="260" t="s">
        <v>66</v>
      </c>
      <c r="C116" s="260"/>
      <c r="D116" s="260"/>
      <c r="E116" s="260"/>
      <c r="F116" s="254" t="s">
        <v>124</v>
      </c>
      <c r="G116" s="254"/>
      <c r="H116" s="254"/>
      <c r="I116" s="254"/>
      <c r="J116" s="254"/>
      <c r="K116" s="254"/>
      <c r="L116" s="254"/>
      <c r="M116" s="254"/>
      <c r="N116" s="254"/>
      <c r="O116" s="254"/>
      <c r="P116" s="70"/>
    </row>
    <row r="117" spans="1:1010" ht="54.6" customHeight="1" x14ac:dyDescent="0.15">
      <c r="B117" s="255" t="s">
        <v>67</v>
      </c>
      <c r="C117" s="255"/>
      <c r="D117" s="255"/>
      <c r="E117" s="255"/>
      <c r="F117" s="274" t="s">
        <v>111</v>
      </c>
      <c r="G117" s="274"/>
      <c r="H117" s="274"/>
      <c r="I117" s="274"/>
      <c r="J117" s="274"/>
      <c r="K117" s="274"/>
      <c r="L117" s="274"/>
      <c r="M117" s="274"/>
      <c r="N117" s="274"/>
      <c r="O117" s="274"/>
      <c r="P117" s="70"/>
      <c r="Q117" s="75"/>
    </row>
    <row r="118" spans="1:1010" ht="54.6" customHeight="1" x14ac:dyDescent="0.15">
      <c r="B118" s="255" t="s">
        <v>68</v>
      </c>
      <c r="C118" s="255"/>
      <c r="D118" s="255"/>
      <c r="E118" s="255"/>
      <c r="F118" s="256" t="s">
        <v>108</v>
      </c>
      <c r="G118" s="256"/>
      <c r="H118" s="256"/>
      <c r="I118" s="256"/>
      <c r="J118" s="256"/>
      <c r="K118" s="256"/>
      <c r="L118" s="256"/>
      <c r="M118" s="256"/>
      <c r="N118" s="256"/>
      <c r="O118" s="256"/>
      <c r="P118" s="70"/>
    </row>
    <row r="119" spans="1:1010" ht="54.6" customHeight="1" x14ac:dyDescent="0.15">
      <c r="B119" s="255" t="s">
        <v>69</v>
      </c>
      <c r="C119" s="255"/>
      <c r="D119" s="255"/>
      <c r="E119" s="255"/>
      <c r="F119" s="256" t="s">
        <v>109</v>
      </c>
      <c r="G119" s="256"/>
      <c r="H119" s="256"/>
      <c r="I119" s="256"/>
      <c r="J119" s="256"/>
      <c r="K119" s="256"/>
      <c r="L119" s="256"/>
      <c r="M119" s="256"/>
      <c r="N119" s="256"/>
      <c r="O119" s="256"/>
      <c r="P119" s="70"/>
      <c r="Q119" s="54"/>
    </row>
    <row r="120" spans="1:1010" ht="54.6" customHeight="1" x14ac:dyDescent="0.15">
      <c r="B120" s="258" t="s">
        <v>64</v>
      </c>
      <c r="C120" s="258"/>
      <c r="D120" s="258"/>
      <c r="E120" s="258"/>
      <c r="F120" s="259" t="s">
        <v>110</v>
      </c>
      <c r="G120" s="259"/>
      <c r="H120" s="259"/>
      <c r="I120" s="259"/>
      <c r="J120" s="259"/>
      <c r="K120" s="259"/>
      <c r="L120" s="259"/>
      <c r="M120" s="259"/>
      <c r="N120" s="259"/>
      <c r="O120" s="259"/>
      <c r="P120" s="70"/>
    </row>
    <row r="121" spans="1:1010" ht="18.75" customHeight="1" x14ac:dyDescent="0.15">
      <c r="B121" s="275"/>
      <c r="C121" s="275"/>
      <c r="D121" s="275"/>
      <c r="E121" s="275"/>
      <c r="F121" s="275"/>
      <c r="G121" s="275"/>
      <c r="H121" s="275"/>
      <c r="I121" s="275"/>
      <c r="J121" s="275"/>
      <c r="K121" s="275"/>
      <c r="L121" s="275"/>
      <c r="M121" s="275"/>
      <c r="N121" s="275"/>
      <c r="O121" s="275"/>
      <c r="P121" s="70"/>
    </row>
    <row r="122" spans="1:1010" s="56" customFormat="1" ht="34.15" customHeight="1" x14ac:dyDescent="0.15">
      <c r="B122" s="28" t="s">
        <v>70</v>
      </c>
      <c r="C122" s="28"/>
      <c r="D122" s="28"/>
      <c r="E122" s="28"/>
      <c r="F122" s="71"/>
      <c r="G122" s="71"/>
      <c r="H122" s="71"/>
      <c r="I122" s="71"/>
      <c r="J122" s="71"/>
      <c r="K122" s="71"/>
      <c r="L122" s="71"/>
      <c r="M122" s="71"/>
      <c r="N122" s="71"/>
      <c r="O122" s="71"/>
      <c r="P122" s="72"/>
    </row>
    <row r="123" spans="1:1010" s="36" customFormat="1" ht="54.6" customHeight="1" x14ac:dyDescent="0.15">
      <c r="B123" s="269" t="s">
        <v>71</v>
      </c>
      <c r="C123" s="269"/>
      <c r="D123" s="269"/>
      <c r="E123" s="269"/>
      <c r="F123" s="261" t="s">
        <v>113</v>
      </c>
      <c r="G123" s="262"/>
      <c r="H123" s="262"/>
      <c r="I123" s="262"/>
      <c r="J123" s="262"/>
      <c r="K123" s="262"/>
      <c r="L123" s="262"/>
      <c r="M123" s="262"/>
      <c r="N123" s="262"/>
      <c r="O123" s="263"/>
      <c r="P123" s="70"/>
    </row>
    <row r="124" spans="1:1010" s="36" customFormat="1" ht="54.6" customHeight="1" x14ac:dyDescent="0.15">
      <c r="B124" s="270" t="s">
        <v>72</v>
      </c>
      <c r="C124" s="270"/>
      <c r="D124" s="270"/>
      <c r="E124" s="270"/>
      <c r="F124" s="261" t="s">
        <v>112</v>
      </c>
      <c r="G124" s="262"/>
      <c r="H124" s="262"/>
      <c r="I124" s="262"/>
      <c r="J124" s="262"/>
      <c r="K124" s="262"/>
      <c r="L124" s="262"/>
      <c r="M124" s="262"/>
      <c r="N124" s="262"/>
      <c r="O124" s="263"/>
      <c r="P124" s="70"/>
    </row>
    <row r="125" spans="1:1010" s="36" customFormat="1" ht="54.6" customHeight="1" x14ac:dyDescent="0.15">
      <c r="B125" s="271" t="s">
        <v>73</v>
      </c>
      <c r="C125" s="271"/>
      <c r="D125" s="271"/>
      <c r="E125" s="271"/>
      <c r="F125" s="261" t="s">
        <v>113</v>
      </c>
      <c r="G125" s="262"/>
      <c r="H125" s="262"/>
      <c r="I125" s="262"/>
      <c r="J125" s="262"/>
      <c r="K125" s="262"/>
      <c r="L125" s="262"/>
      <c r="M125" s="262"/>
      <c r="N125" s="262"/>
      <c r="O125" s="263"/>
      <c r="P125" s="70"/>
    </row>
    <row r="126" spans="1:1010" s="36" customFormat="1" ht="54.6" customHeight="1" x14ac:dyDescent="0.15">
      <c r="B126" s="271" t="s">
        <v>74</v>
      </c>
      <c r="C126" s="271"/>
      <c r="D126" s="271"/>
      <c r="E126" s="271"/>
      <c r="F126" s="264" t="s">
        <v>125</v>
      </c>
      <c r="G126" s="265"/>
      <c r="H126" s="265"/>
      <c r="I126" s="265"/>
      <c r="J126" s="265"/>
      <c r="K126" s="265"/>
      <c r="L126" s="265"/>
      <c r="M126" s="265"/>
      <c r="N126" s="265"/>
      <c r="O126" s="266"/>
      <c r="P126" s="70"/>
    </row>
    <row r="127" spans="1:1010" s="36" customFormat="1" ht="54.6" customHeight="1" x14ac:dyDescent="0.15">
      <c r="B127" s="272" t="s">
        <v>64</v>
      </c>
      <c r="C127" s="272"/>
      <c r="D127" s="272"/>
      <c r="E127" s="272"/>
      <c r="F127" s="78" t="s">
        <v>105</v>
      </c>
      <c r="G127" s="273"/>
      <c r="H127" s="273"/>
      <c r="I127" s="273"/>
      <c r="J127" s="273"/>
      <c r="K127" s="273"/>
      <c r="L127" s="273"/>
      <c r="M127" s="273"/>
      <c r="N127" s="273"/>
      <c r="O127" s="273"/>
      <c r="P127" s="70"/>
    </row>
    <row r="128" spans="1:1010" ht="19.149999999999999" customHeight="1" x14ac:dyDescent="0.15">
      <c r="B128" s="62"/>
      <c r="C128" s="62"/>
      <c r="D128" s="62"/>
      <c r="E128" s="62"/>
      <c r="F128" s="62"/>
      <c r="G128" s="62"/>
      <c r="H128" s="62"/>
      <c r="I128" s="62"/>
      <c r="J128" s="62"/>
      <c r="K128" s="62"/>
      <c r="L128" s="62"/>
      <c r="M128" s="62"/>
      <c r="N128" s="62"/>
      <c r="O128" s="76"/>
      <c r="P128" s="76"/>
    </row>
    <row r="129" spans="1:1010" s="58" customFormat="1" ht="30" customHeight="1" x14ac:dyDescent="0.15">
      <c r="A129" s="56"/>
      <c r="B129" s="81" t="s">
        <v>116</v>
      </c>
      <c r="C129" s="30"/>
      <c r="D129" s="31"/>
      <c r="E129" s="32"/>
      <c r="F129" s="32"/>
      <c r="G129" s="32"/>
      <c r="H129" s="26"/>
      <c r="I129" s="26"/>
      <c r="J129" s="26"/>
      <c r="K129" s="26"/>
      <c r="L129" s="26"/>
      <c r="M129" s="26"/>
      <c r="N129" s="26"/>
      <c r="O129" s="25"/>
      <c r="P129" s="25"/>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c r="IL129" s="56"/>
      <c r="IM129" s="56"/>
      <c r="IN129" s="56"/>
      <c r="IO129" s="56"/>
      <c r="IP129" s="56"/>
      <c r="IQ129" s="56"/>
      <c r="IR129" s="56"/>
      <c r="IS129" s="56"/>
      <c r="IT129" s="56"/>
      <c r="IU129" s="56"/>
      <c r="IV129" s="56"/>
      <c r="IW129" s="56"/>
      <c r="IX129" s="56"/>
      <c r="IY129" s="56"/>
      <c r="IZ129" s="56"/>
      <c r="JA129" s="56"/>
      <c r="JB129" s="56"/>
      <c r="JC129" s="56"/>
      <c r="JD129" s="56"/>
      <c r="JE129" s="56"/>
      <c r="JF129" s="56"/>
      <c r="JG129" s="56"/>
      <c r="JH129" s="56"/>
      <c r="JI129" s="56"/>
      <c r="JJ129" s="56"/>
      <c r="JK129" s="56"/>
      <c r="JL129" s="56"/>
      <c r="JM129" s="56"/>
      <c r="JN129" s="56"/>
      <c r="JO129" s="56"/>
      <c r="JP129" s="56"/>
      <c r="JQ129" s="56"/>
      <c r="JR129" s="56"/>
      <c r="JS129" s="56"/>
      <c r="JT129" s="56"/>
      <c r="JU129" s="56"/>
      <c r="JV129" s="56"/>
      <c r="JW129" s="56"/>
      <c r="JX129" s="56"/>
      <c r="JY129" s="56"/>
      <c r="JZ129" s="56"/>
      <c r="KA129" s="56"/>
      <c r="KB129" s="56"/>
      <c r="KC129" s="56"/>
      <c r="KD129" s="56"/>
      <c r="KE129" s="56"/>
      <c r="KF129" s="56"/>
      <c r="KG129" s="56"/>
      <c r="KH129" s="56"/>
      <c r="KI129" s="56"/>
      <c r="KJ129" s="56"/>
      <c r="KK129" s="56"/>
      <c r="KL129" s="56"/>
      <c r="KM129" s="56"/>
      <c r="KN129" s="56"/>
      <c r="KO129" s="56"/>
      <c r="KP129" s="56"/>
      <c r="KQ129" s="56"/>
      <c r="KR129" s="56"/>
      <c r="KS129" s="56"/>
      <c r="KT129" s="56"/>
      <c r="KU129" s="56"/>
      <c r="KV129" s="56"/>
      <c r="KW129" s="56"/>
      <c r="KX129" s="56"/>
      <c r="KY129" s="56"/>
      <c r="KZ129" s="56"/>
      <c r="LA129" s="56"/>
      <c r="LB129" s="56"/>
      <c r="LC129" s="56"/>
      <c r="LD129" s="56"/>
      <c r="LE129" s="56"/>
      <c r="LF129" s="56"/>
      <c r="LG129" s="56"/>
      <c r="LH129" s="56"/>
      <c r="LI129" s="56"/>
      <c r="LJ129" s="56"/>
      <c r="LK129" s="56"/>
      <c r="LL129" s="56"/>
      <c r="LM129" s="56"/>
      <c r="LN129" s="56"/>
      <c r="LO129" s="56"/>
      <c r="LP129" s="56"/>
      <c r="LQ129" s="56"/>
      <c r="LR129" s="56"/>
      <c r="LS129" s="56"/>
      <c r="LT129" s="56"/>
      <c r="LU129" s="56"/>
      <c r="LV129" s="56"/>
      <c r="LW129" s="56"/>
      <c r="LX129" s="56"/>
      <c r="LY129" s="56"/>
      <c r="LZ129" s="56"/>
      <c r="MA129" s="56"/>
      <c r="MB129" s="56"/>
      <c r="MC129" s="56"/>
      <c r="MD129" s="56"/>
      <c r="ME129" s="56"/>
      <c r="MF129" s="56"/>
      <c r="MG129" s="56"/>
      <c r="MH129" s="56"/>
      <c r="MI129" s="56"/>
      <c r="MJ129" s="56"/>
      <c r="MK129" s="56"/>
      <c r="ML129" s="56"/>
      <c r="MM129" s="56"/>
      <c r="MN129" s="56"/>
      <c r="MO129" s="56"/>
      <c r="MP129" s="56"/>
      <c r="MQ129" s="56"/>
      <c r="MR129" s="56"/>
      <c r="MS129" s="56"/>
      <c r="MT129" s="56"/>
      <c r="MU129" s="56"/>
      <c r="MV129" s="56"/>
      <c r="MW129" s="56"/>
      <c r="MX129" s="56"/>
      <c r="MY129" s="56"/>
      <c r="MZ129" s="56"/>
      <c r="NA129" s="56"/>
      <c r="NB129" s="56"/>
      <c r="NC129" s="56"/>
      <c r="ND129" s="56"/>
      <c r="NE129" s="56"/>
      <c r="NF129" s="56"/>
      <c r="NG129" s="56"/>
      <c r="NH129" s="56"/>
      <c r="NI129" s="56"/>
      <c r="NJ129" s="56"/>
      <c r="NK129" s="56"/>
      <c r="NL129" s="56"/>
      <c r="NM129" s="56"/>
      <c r="NN129" s="56"/>
      <c r="NO129" s="56"/>
      <c r="NP129" s="56"/>
      <c r="NQ129" s="56"/>
      <c r="NR129" s="56"/>
      <c r="NS129" s="56"/>
      <c r="NT129" s="56"/>
      <c r="NU129" s="56"/>
      <c r="NV129" s="56"/>
      <c r="NW129" s="56"/>
      <c r="NX129" s="56"/>
      <c r="NY129" s="56"/>
      <c r="NZ129" s="56"/>
      <c r="OA129" s="56"/>
      <c r="OB129" s="56"/>
      <c r="OC129" s="56"/>
      <c r="OD129" s="56"/>
      <c r="OE129" s="56"/>
      <c r="OF129" s="56"/>
      <c r="OG129" s="56"/>
      <c r="OH129" s="56"/>
      <c r="OI129" s="56"/>
      <c r="OJ129" s="56"/>
      <c r="OK129" s="56"/>
      <c r="OL129" s="56"/>
      <c r="OM129" s="56"/>
      <c r="ON129" s="56"/>
      <c r="OO129" s="56"/>
      <c r="OP129" s="56"/>
      <c r="OQ129" s="56"/>
      <c r="OR129" s="56"/>
      <c r="OS129" s="56"/>
      <c r="OT129" s="56"/>
      <c r="OU129" s="56"/>
      <c r="OV129" s="56"/>
      <c r="OW129" s="56"/>
      <c r="OX129" s="56"/>
      <c r="OY129" s="56"/>
      <c r="OZ129" s="56"/>
      <c r="PA129" s="56"/>
      <c r="PB129" s="56"/>
      <c r="PC129" s="56"/>
      <c r="PD129" s="56"/>
      <c r="PE129" s="56"/>
      <c r="PF129" s="56"/>
      <c r="PG129" s="56"/>
      <c r="PH129" s="56"/>
      <c r="PI129" s="56"/>
      <c r="PJ129" s="56"/>
      <c r="PK129" s="56"/>
      <c r="PL129" s="56"/>
      <c r="PM129" s="56"/>
      <c r="PN129" s="56"/>
      <c r="PO129" s="56"/>
      <c r="PP129" s="56"/>
      <c r="PQ129" s="56"/>
      <c r="PR129" s="56"/>
      <c r="PS129" s="56"/>
      <c r="PT129" s="56"/>
      <c r="PU129" s="56"/>
      <c r="PV129" s="56"/>
      <c r="PW129" s="56"/>
      <c r="PX129" s="56"/>
      <c r="PY129" s="56"/>
      <c r="PZ129" s="56"/>
      <c r="QA129" s="56"/>
      <c r="QB129" s="56"/>
      <c r="QC129" s="56"/>
      <c r="QD129" s="56"/>
      <c r="QE129" s="56"/>
      <c r="QF129" s="56"/>
      <c r="QG129" s="56"/>
      <c r="QH129" s="56"/>
      <c r="QI129" s="56"/>
      <c r="QJ129" s="56"/>
      <c r="QK129" s="56"/>
      <c r="QL129" s="56"/>
      <c r="QM129" s="56"/>
      <c r="QN129" s="56"/>
      <c r="QO129" s="56"/>
      <c r="QP129" s="56"/>
      <c r="QQ129" s="56"/>
      <c r="QR129" s="56"/>
      <c r="QS129" s="56"/>
      <c r="QT129" s="56"/>
      <c r="QU129" s="56"/>
      <c r="QV129" s="56"/>
      <c r="QW129" s="56"/>
      <c r="QX129" s="56"/>
      <c r="QY129" s="56"/>
      <c r="QZ129" s="56"/>
      <c r="RA129" s="56"/>
      <c r="RB129" s="56"/>
      <c r="RC129" s="56"/>
      <c r="RD129" s="56"/>
      <c r="RE129" s="56"/>
      <c r="RF129" s="56"/>
      <c r="RG129" s="56"/>
      <c r="RH129" s="56"/>
      <c r="RI129" s="56"/>
      <c r="RJ129" s="56"/>
      <c r="RK129" s="56"/>
      <c r="RL129" s="56"/>
      <c r="RM129" s="56"/>
      <c r="RN129" s="56"/>
      <c r="RO129" s="56"/>
      <c r="RP129" s="56"/>
      <c r="RQ129" s="56"/>
      <c r="RR129" s="56"/>
      <c r="RS129" s="56"/>
      <c r="RT129" s="56"/>
      <c r="RU129" s="56"/>
      <c r="RV129" s="56"/>
      <c r="RW129" s="56"/>
      <c r="RX129" s="56"/>
      <c r="RY129" s="56"/>
      <c r="RZ129" s="56"/>
      <c r="SA129" s="56"/>
      <c r="SB129" s="56"/>
      <c r="SC129" s="56"/>
      <c r="SD129" s="56"/>
      <c r="SE129" s="56"/>
      <c r="SF129" s="56"/>
      <c r="SG129" s="56"/>
      <c r="SH129" s="56"/>
      <c r="SI129" s="56"/>
      <c r="SJ129" s="56"/>
      <c r="SK129" s="56"/>
      <c r="SL129" s="56"/>
      <c r="SM129" s="56"/>
      <c r="SN129" s="56"/>
      <c r="SO129" s="56"/>
      <c r="SP129" s="56"/>
      <c r="SQ129" s="56"/>
      <c r="SR129" s="56"/>
      <c r="SS129" s="56"/>
      <c r="ST129" s="56"/>
      <c r="SU129" s="56"/>
      <c r="SV129" s="56"/>
      <c r="SW129" s="56"/>
      <c r="SX129" s="56"/>
      <c r="SY129" s="56"/>
      <c r="SZ129" s="56"/>
      <c r="TA129" s="56"/>
      <c r="TB129" s="56"/>
      <c r="TC129" s="56"/>
      <c r="TD129" s="56"/>
      <c r="TE129" s="56"/>
      <c r="TF129" s="56"/>
      <c r="TG129" s="56"/>
      <c r="TH129" s="56"/>
      <c r="TI129" s="56"/>
      <c r="TJ129" s="56"/>
      <c r="TK129" s="56"/>
      <c r="TL129" s="56"/>
      <c r="TM129" s="56"/>
      <c r="TN129" s="56"/>
      <c r="TO129" s="56"/>
      <c r="TP129" s="56"/>
      <c r="TQ129" s="56"/>
      <c r="TR129" s="56"/>
      <c r="TS129" s="56"/>
      <c r="TT129" s="56"/>
      <c r="TU129" s="56"/>
      <c r="TV129" s="56"/>
      <c r="TW129" s="56"/>
      <c r="TX129" s="56"/>
      <c r="TY129" s="56"/>
      <c r="TZ129" s="56"/>
      <c r="UA129" s="56"/>
      <c r="UB129" s="56"/>
      <c r="UC129" s="56"/>
      <c r="UD129" s="56"/>
      <c r="UE129" s="56"/>
      <c r="UF129" s="56"/>
      <c r="UG129" s="56"/>
      <c r="UH129" s="56"/>
      <c r="UI129" s="56"/>
      <c r="UJ129" s="56"/>
      <c r="UK129" s="56"/>
      <c r="UL129" s="56"/>
      <c r="UM129" s="56"/>
      <c r="UN129" s="56"/>
      <c r="UO129" s="56"/>
      <c r="UP129" s="56"/>
      <c r="UQ129" s="56"/>
      <c r="UR129" s="56"/>
      <c r="US129" s="56"/>
      <c r="UT129" s="56"/>
      <c r="UU129" s="56"/>
      <c r="UV129" s="56"/>
      <c r="UW129" s="56"/>
      <c r="UX129" s="56"/>
      <c r="UY129" s="56"/>
      <c r="UZ129" s="56"/>
      <c r="VA129" s="56"/>
      <c r="VB129" s="56"/>
      <c r="VC129" s="56"/>
      <c r="VD129" s="56"/>
      <c r="VE129" s="56"/>
      <c r="VF129" s="56"/>
      <c r="VG129" s="56"/>
      <c r="VH129" s="56"/>
      <c r="VI129" s="56"/>
      <c r="VJ129" s="56"/>
      <c r="VK129" s="56"/>
      <c r="VL129" s="56"/>
      <c r="VM129" s="56"/>
      <c r="VN129" s="56"/>
      <c r="VO129" s="56"/>
      <c r="VP129" s="56"/>
      <c r="VQ129" s="56"/>
      <c r="VR129" s="56"/>
      <c r="VS129" s="56"/>
      <c r="VT129" s="56"/>
      <c r="VU129" s="56"/>
      <c r="VV129" s="56"/>
      <c r="VW129" s="56"/>
      <c r="VX129" s="56"/>
      <c r="VY129" s="56"/>
      <c r="VZ129" s="56"/>
      <c r="WA129" s="56"/>
      <c r="WB129" s="56"/>
      <c r="WC129" s="56"/>
      <c r="WD129" s="56"/>
      <c r="WE129" s="56"/>
      <c r="WF129" s="56"/>
      <c r="WG129" s="56"/>
      <c r="WH129" s="56"/>
      <c r="WI129" s="56"/>
      <c r="WJ129" s="56"/>
      <c r="WK129" s="56"/>
      <c r="WL129" s="56"/>
      <c r="WM129" s="56"/>
      <c r="WN129" s="56"/>
      <c r="WO129" s="56"/>
      <c r="WP129" s="56"/>
      <c r="WQ129" s="56"/>
      <c r="WR129" s="56"/>
      <c r="WS129" s="56"/>
      <c r="WT129" s="56"/>
      <c r="WU129" s="56"/>
      <c r="WV129" s="56"/>
      <c r="WW129" s="56"/>
      <c r="WX129" s="56"/>
      <c r="WY129" s="56"/>
      <c r="WZ129" s="56"/>
      <c r="XA129" s="56"/>
      <c r="XB129" s="56"/>
      <c r="XC129" s="56"/>
      <c r="XD129" s="56"/>
      <c r="XE129" s="56"/>
      <c r="XF129" s="56"/>
      <c r="XG129" s="56"/>
      <c r="XH129" s="56"/>
      <c r="XI129" s="56"/>
      <c r="XJ129" s="56"/>
      <c r="XK129" s="56"/>
      <c r="XL129" s="56"/>
      <c r="XM129" s="56"/>
      <c r="XN129" s="56"/>
      <c r="XO129" s="56"/>
      <c r="XP129" s="56"/>
      <c r="XQ129" s="56"/>
      <c r="XR129" s="56"/>
      <c r="XS129" s="56"/>
      <c r="XT129" s="56"/>
      <c r="XU129" s="56"/>
      <c r="XV129" s="56"/>
      <c r="XW129" s="56"/>
      <c r="XX129" s="56"/>
      <c r="XY129" s="56"/>
      <c r="XZ129" s="56"/>
      <c r="YA129" s="56"/>
      <c r="YB129" s="56"/>
      <c r="YC129" s="56"/>
      <c r="YD129" s="56"/>
      <c r="YE129" s="56"/>
      <c r="YF129" s="56"/>
      <c r="YG129" s="56"/>
      <c r="YH129" s="56"/>
      <c r="YI129" s="56"/>
      <c r="YJ129" s="56"/>
      <c r="YK129" s="56"/>
      <c r="YL129" s="56"/>
      <c r="YM129" s="56"/>
      <c r="YN129" s="56"/>
      <c r="YO129" s="56"/>
      <c r="YP129" s="56"/>
      <c r="YQ129" s="56"/>
      <c r="YR129" s="56"/>
      <c r="YS129" s="56"/>
      <c r="YT129" s="56"/>
      <c r="YU129" s="56"/>
      <c r="YV129" s="56"/>
      <c r="YW129" s="56"/>
      <c r="YX129" s="56"/>
      <c r="YY129" s="56"/>
      <c r="YZ129" s="56"/>
      <c r="ZA129" s="56"/>
      <c r="ZB129" s="56"/>
      <c r="ZC129" s="56"/>
      <c r="ZD129" s="56"/>
      <c r="ZE129" s="56"/>
      <c r="ZF129" s="56"/>
      <c r="ZG129" s="56"/>
      <c r="ZH129" s="56"/>
      <c r="ZI129" s="56"/>
      <c r="ZJ129" s="56"/>
      <c r="ZK129" s="56"/>
      <c r="ZL129" s="56"/>
      <c r="ZM129" s="56"/>
      <c r="ZN129" s="56"/>
      <c r="ZO129" s="56"/>
      <c r="ZP129" s="56"/>
      <c r="ZQ129" s="56"/>
      <c r="ZR129" s="56"/>
      <c r="ZS129" s="56"/>
      <c r="ZT129" s="56"/>
      <c r="ZU129" s="56"/>
      <c r="ZV129" s="56"/>
      <c r="ZW129" s="56"/>
      <c r="ZX129" s="56"/>
      <c r="ZY129" s="56"/>
      <c r="ZZ129" s="56"/>
      <c r="AAA129" s="56"/>
      <c r="AAB129" s="56"/>
      <c r="AAC129" s="56"/>
      <c r="AAD129" s="56"/>
      <c r="AAE129" s="56"/>
      <c r="AAF129" s="56"/>
      <c r="AAG129" s="56"/>
      <c r="AAH129" s="56"/>
      <c r="AAI129" s="56"/>
      <c r="AAJ129" s="56"/>
      <c r="AAK129" s="56"/>
      <c r="AAL129" s="56"/>
      <c r="AAM129" s="56"/>
      <c r="AAN129" s="56"/>
      <c r="AAO129" s="56"/>
      <c r="AAP129" s="56"/>
      <c r="AAQ129" s="56"/>
      <c r="AAR129" s="56"/>
      <c r="AAS129" s="56"/>
      <c r="AAT129" s="56"/>
      <c r="AAU129" s="56"/>
      <c r="AAV129" s="56"/>
      <c r="AAW129" s="56"/>
      <c r="AAX129" s="56"/>
      <c r="AAY129" s="56"/>
      <c r="AAZ129" s="56"/>
      <c r="ABA129" s="56"/>
      <c r="ABB129" s="56"/>
      <c r="ABC129" s="56"/>
      <c r="ABD129" s="56"/>
      <c r="ABE129" s="56"/>
      <c r="ABF129" s="56"/>
      <c r="ABG129" s="56"/>
      <c r="ABH129" s="56"/>
      <c r="ABI129" s="56"/>
      <c r="ABJ129" s="56"/>
      <c r="ABK129" s="56"/>
      <c r="ABL129" s="56"/>
      <c r="ABM129" s="56"/>
      <c r="ABN129" s="56"/>
      <c r="ABO129" s="56"/>
      <c r="ABP129" s="56"/>
      <c r="ABQ129" s="56"/>
      <c r="ABR129" s="56"/>
      <c r="ABS129" s="56"/>
      <c r="ABT129" s="56"/>
      <c r="ABU129" s="56"/>
      <c r="ABV129" s="56"/>
      <c r="ABW129" s="56"/>
      <c r="ABX129" s="56"/>
      <c r="ABY129" s="56"/>
      <c r="ABZ129" s="56"/>
      <c r="ACA129" s="56"/>
      <c r="ACB129" s="56"/>
      <c r="ACC129" s="56"/>
      <c r="ACD129" s="56"/>
      <c r="ACE129" s="56"/>
      <c r="ACF129" s="56"/>
      <c r="ACG129" s="56"/>
      <c r="ACH129" s="56"/>
      <c r="ACI129" s="56"/>
      <c r="ACJ129" s="56"/>
      <c r="ACK129" s="56"/>
      <c r="ACL129" s="56"/>
      <c r="ACM129" s="56"/>
      <c r="ACN129" s="56"/>
      <c r="ACO129" s="56"/>
      <c r="ACP129" s="56"/>
      <c r="ACQ129" s="56"/>
      <c r="ACR129" s="56"/>
      <c r="ACS129" s="56"/>
      <c r="ACT129" s="56"/>
      <c r="ACU129" s="56"/>
      <c r="ACV129" s="56"/>
      <c r="ACW129" s="56"/>
      <c r="ACX129" s="56"/>
      <c r="ACY129" s="56"/>
      <c r="ACZ129" s="56"/>
      <c r="ADA129" s="56"/>
      <c r="ADB129" s="56"/>
      <c r="ADC129" s="56"/>
      <c r="ADD129" s="56"/>
      <c r="ADE129" s="56"/>
      <c r="ADF129" s="56"/>
      <c r="ADG129" s="56"/>
      <c r="ADH129" s="56"/>
      <c r="ADI129" s="56"/>
      <c r="ADJ129" s="56"/>
      <c r="ADK129" s="56"/>
      <c r="ADL129" s="56"/>
      <c r="ADM129" s="56"/>
      <c r="ADN129" s="56"/>
      <c r="ADO129" s="56"/>
      <c r="ADP129" s="56"/>
      <c r="ADQ129" s="56"/>
      <c r="ADR129" s="56"/>
      <c r="ADS129" s="56"/>
      <c r="ADT129" s="56"/>
      <c r="ADU129" s="56"/>
      <c r="ADV129" s="56"/>
      <c r="ADW129" s="56"/>
      <c r="ADX129" s="56"/>
      <c r="ADY129" s="56"/>
      <c r="ADZ129" s="56"/>
      <c r="AEA129" s="56"/>
      <c r="AEB129" s="56"/>
      <c r="AEC129" s="56"/>
      <c r="AED129" s="56"/>
      <c r="AEE129" s="56"/>
      <c r="AEF129" s="56"/>
      <c r="AEG129" s="56"/>
      <c r="AEH129" s="56"/>
      <c r="AEI129" s="56"/>
      <c r="AEJ129" s="56"/>
      <c r="AEK129" s="56"/>
      <c r="AEL129" s="56"/>
      <c r="AEM129" s="56"/>
      <c r="AEN129" s="56"/>
      <c r="AEO129" s="56"/>
      <c r="AEP129" s="56"/>
      <c r="AEQ129" s="56"/>
      <c r="AER129" s="56"/>
      <c r="AES129" s="56"/>
      <c r="AET129" s="56"/>
      <c r="AEU129" s="56"/>
      <c r="AEV129" s="56"/>
      <c r="AEW129" s="56"/>
      <c r="AEX129" s="56"/>
      <c r="AEY129" s="56"/>
      <c r="AEZ129" s="56"/>
      <c r="AFA129" s="56"/>
      <c r="AFB129" s="56"/>
      <c r="AFC129" s="56"/>
      <c r="AFD129" s="56"/>
      <c r="AFE129" s="56"/>
      <c r="AFF129" s="56"/>
      <c r="AFG129" s="56"/>
      <c r="AFH129" s="56"/>
      <c r="AFI129" s="56"/>
      <c r="AFJ129" s="56"/>
      <c r="AFK129" s="56"/>
      <c r="AFL129" s="56"/>
      <c r="AFM129" s="56"/>
      <c r="AFN129" s="56"/>
      <c r="AFO129" s="56"/>
      <c r="AFP129" s="56"/>
      <c r="AFQ129" s="56"/>
      <c r="AFR129" s="56"/>
      <c r="AFS129" s="56"/>
      <c r="AFT129" s="56"/>
      <c r="AFU129" s="56"/>
      <c r="AFV129" s="56"/>
      <c r="AFW129" s="56"/>
      <c r="AFX129" s="56"/>
      <c r="AFY129" s="56"/>
      <c r="AFZ129" s="56"/>
      <c r="AGA129" s="56"/>
      <c r="AGB129" s="56"/>
      <c r="AGC129" s="56"/>
      <c r="AGD129" s="56"/>
      <c r="AGE129" s="56"/>
      <c r="AGF129" s="56"/>
      <c r="AGG129" s="56"/>
      <c r="AGH129" s="56"/>
      <c r="AGI129" s="56"/>
      <c r="AGJ129" s="56"/>
      <c r="AGK129" s="56"/>
      <c r="AGL129" s="56"/>
      <c r="AGM129" s="56"/>
      <c r="AGN129" s="56"/>
      <c r="AGO129" s="56"/>
      <c r="AGP129" s="56"/>
      <c r="AGQ129" s="56"/>
      <c r="AGR129" s="56"/>
      <c r="AGS129" s="56"/>
      <c r="AGT129" s="56"/>
      <c r="AGU129" s="56"/>
      <c r="AGV129" s="56"/>
      <c r="AGW129" s="56"/>
      <c r="AGX129" s="56"/>
      <c r="AGY129" s="56"/>
      <c r="AGZ129" s="56"/>
      <c r="AHA129" s="56"/>
      <c r="AHB129" s="56"/>
      <c r="AHC129" s="56"/>
      <c r="AHD129" s="56"/>
      <c r="AHE129" s="56"/>
      <c r="AHF129" s="56"/>
      <c r="AHG129" s="56"/>
      <c r="AHH129" s="56"/>
      <c r="AHI129" s="56"/>
      <c r="AHJ129" s="56"/>
      <c r="AHK129" s="56"/>
      <c r="AHL129" s="56"/>
      <c r="AHM129" s="56"/>
      <c r="AHN129" s="56"/>
      <c r="AHO129" s="56"/>
      <c r="AHP129" s="56"/>
      <c r="AHQ129" s="56"/>
      <c r="AHR129" s="56"/>
      <c r="AHS129" s="56"/>
      <c r="AHT129" s="56"/>
      <c r="AHU129" s="56"/>
      <c r="AHV129" s="56"/>
      <c r="AHW129" s="56"/>
      <c r="AHX129" s="56"/>
      <c r="AHY129" s="56"/>
      <c r="AHZ129" s="56"/>
      <c r="AIA129" s="56"/>
      <c r="AIB129" s="56"/>
      <c r="AIC129" s="56"/>
      <c r="AID129" s="56"/>
      <c r="AIE129" s="56"/>
      <c r="AIF129" s="56"/>
      <c r="AIG129" s="56"/>
      <c r="AIH129" s="56"/>
      <c r="AII129" s="56"/>
      <c r="AIJ129" s="56"/>
      <c r="AIK129" s="56"/>
      <c r="AIL129" s="56"/>
      <c r="AIM129" s="56"/>
      <c r="AIN129" s="56"/>
      <c r="AIO129" s="56"/>
      <c r="AIP129" s="56"/>
      <c r="AIQ129" s="56"/>
      <c r="AIR129" s="56"/>
      <c r="AIS129" s="56"/>
      <c r="AIT129" s="56"/>
      <c r="AIU129" s="56"/>
      <c r="AIV129" s="56"/>
      <c r="AIW129" s="56"/>
      <c r="AIX129" s="56"/>
      <c r="AIY129" s="56"/>
      <c r="AIZ129" s="56"/>
      <c r="AJA129" s="56"/>
      <c r="AJB129" s="56"/>
      <c r="AJC129" s="56"/>
      <c r="AJD129" s="56"/>
      <c r="AJE129" s="56"/>
      <c r="AJF129" s="56"/>
      <c r="AJG129" s="56"/>
      <c r="AJH129" s="56"/>
      <c r="AJI129" s="56"/>
      <c r="AJJ129" s="56"/>
      <c r="AJK129" s="56"/>
      <c r="AJL129" s="56"/>
      <c r="AJM129" s="56"/>
      <c r="AJN129" s="56"/>
      <c r="AJO129" s="56"/>
      <c r="AJP129" s="56"/>
      <c r="AJQ129" s="56"/>
      <c r="AJR129" s="56"/>
      <c r="AJS129" s="56"/>
      <c r="AJT129" s="56"/>
      <c r="AJU129" s="56"/>
      <c r="AJV129" s="56"/>
      <c r="AJW129" s="56"/>
      <c r="AJX129" s="56"/>
      <c r="AJY129" s="56"/>
      <c r="AJZ129" s="56"/>
      <c r="AKA129" s="56"/>
      <c r="AKB129" s="56"/>
      <c r="AKC129" s="56"/>
      <c r="AKD129" s="56"/>
      <c r="AKE129" s="56"/>
      <c r="AKF129" s="56"/>
      <c r="AKG129" s="56"/>
      <c r="AKH129" s="56"/>
      <c r="AKI129" s="56"/>
      <c r="AKJ129" s="56"/>
      <c r="AKK129" s="56"/>
      <c r="AKL129" s="56"/>
      <c r="AKM129" s="56"/>
      <c r="AKN129" s="56"/>
      <c r="AKO129" s="56"/>
      <c r="AKP129" s="56"/>
      <c r="AKQ129" s="56"/>
      <c r="AKR129" s="56"/>
      <c r="AKS129" s="56"/>
      <c r="AKT129" s="56"/>
      <c r="AKU129" s="56"/>
      <c r="AKV129" s="56"/>
      <c r="AKW129" s="56"/>
      <c r="AKX129" s="56"/>
      <c r="AKY129" s="56"/>
      <c r="AKZ129" s="56"/>
      <c r="ALA129" s="56"/>
      <c r="ALB129" s="56"/>
      <c r="ALC129" s="56"/>
      <c r="ALD129" s="56"/>
      <c r="ALE129" s="56"/>
      <c r="ALF129" s="56"/>
      <c r="ALG129" s="56"/>
      <c r="ALH129" s="56"/>
      <c r="ALI129" s="56"/>
      <c r="ALJ129" s="56"/>
      <c r="ALK129" s="56"/>
      <c r="ALL129" s="56"/>
      <c r="ALM129" s="56"/>
      <c r="ALN129" s="56"/>
      <c r="ALO129" s="56"/>
      <c r="ALP129" s="56"/>
      <c r="ALQ129" s="56"/>
      <c r="ALR129" s="56"/>
      <c r="ALS129" s="56"/>
      <c r="ALT129" s="56"/>
      <c r="ALU129" s="56"/>
      <c r="ALV129" s="56"/>
    </row>
    <row r="130" spans="1:1010" ht="4.9000000000000004" customHeight="1" x14ac:dyDescent="0.15">
      <c r="B130" s="69"/>
      <c r="C130" s="38"/>
      <c r="D130" s="17"/>
      <c r="E130" s="62"/>
      <c r="F130" s="62"/>
      <c r="G130" s="62"/>
      <c r="H130" s="62"/>
      <c r="I130" s="62"/>
      <c r="J130" s="62"/>
      <c r="K130" s="62"/>
      <c r="L130" s="62"/>
      <c r="M130" s="62"/>
      <c r="N130" s="62"/>
      <c r="O130" s="76"/>
      <c r="P130" s="76"/>
    </row>
    <row r="131" spans="1:1010" ht="96" customHeight="1" x14ac:dyDescent="0.15">
      <c r="B131" s="267" t="s">
        <v>75</v>
      </c>
      <c r="C131" s="267"/>
      <c r="D131" s="267"/>
      <c r="E131" s="267"/>
      <c r="F131" s="268" t="s">
        <v>126</v>
      </c>
      <c r="G131" s="268"/>
      <c r="H131" s="268"/>
      <c r="I131" s="268"/>
      <c r="J131" s="268"/>
      <c r="K131" s="268"/>
      <c r="L131" s="268"/>
      <c r="M131" s="268"/>
      <c r="N131" s="268"/>
      <c r="O131" s="268"/>
      <c r="P131" s="77"/>
    </row>
  </sheetData>
  <mergeCells count="118">
    <mergeCell ref="F124:O124"/>
    <mergeCell ref="F125:O125"/>
    <mergeCell ref="F126:O126"/>
    <mergeCell ref="F123:O123"/>
    <mergeCell ref="B131:E131"/>
    <mergeCell ref="F131:O131"/>
    <mergeCell ref="B123:E123"/>
    <mergeCell ref="B124:E124"/>
    <mergeCell ref="B125:E125"/>
    <mergeCell ref="B126:E126"/>
    <mergeCell ref="B127:E127"/>
    <mergeCell ref="G127:O127"/>
    <mergeCell ref="B117:E117"/>
    <mergeCell ref="F117:O117"/>
    <mergeCell ref="B118:E118"/>
    <mergeCell ref="F118:O118"/>
    <mergeCell ref="B119:E119"/>
    <mergeCell ref="F119:O119"/>
    <mergeCell ref="B120:E120"/>
    <mergeCell ref="F120:O120"/>
    <mergeCell ref="B121:O121"/>
    <mergeCell ref="B109:E109"/>
    <mergeCell ref="F109:O109"/>
    <mergeCell ref="B110:E110"/>
    <mergeCell ref="F110:O110"/>
    <mergeCell ref="B111:E111"/>
    <mergeCell ref="F111:O111"/>
    <mergeCell ref="B112:E112"/>
    <mergeCell ref="F112:O112"/>
    <mergeCell ref="B116:E116"/>
    <mergeCell ref="F116:O116"/>
    <mergeCell ref="B101:O104"/>
    <mergeCell ref="R103:R104"/>
    <mergeCell ref="R105:R106"/>
    <mergeCell ref="B107:E107"/>
    <mergeCell ref="F107:O107"/>
    <mergeCell ref="B108:E108"/>
    <mergeCell ref="F108:O108"/>
    <mergeCell ref="B82:P82"/>
    <mergeCell ref="B83:D83"/>
    <mergeCell ref="E83:O83"/>
    <mergeCell ref="B85:O87"/>
    <mergeCell ref="B89:P89"/>
    <mergeCell ref="B90:D90"/>
    <mergeCell ref="E90:O90"/>
    <mergeCell ref="B92:O94"/>
    <mergeCell ref="B97:O99"/>
    <mergeCell ref="B62:O63"/>
    <mergeCell ref="C65:D65"/>
    <mergeCell ref="B66:O68"/>
    <mergeCell ref="C70:D70"/>
    <mergeCell ref="B71:O72"/>
    <mergeCell ref="Q71:Q72"/>
    <mergeCell ref="B76:O76"/>
    <mergeCell ref="C79:H79"/>
    <mergeCell ref="B81:P81"/>
    <mergeCell ref="B48:O48"/>
    <mergeCell ref="B49:O49"/>
    <mergeCell ref="C53:D53"/>
    <mergeCell ref="B54:O55"/>
    <mergeCell ref="Q54:Q55"/>
    <mergeCell ref="C57:D57"/>
    <mergeCell ref="B58:O59"/>
    <mergeCell ref="Q58:Q59"/>
    <mergeCell ref="C61:D61"/>
    <mergeCell ref="E27:O27"/>
    <mergeCell ref="B32:D32"/>
    <mergeCell ref="E32:H32"/>
    <mergeCell ref="I32:O32"/>
    <mergeCell ref="C39:O39"/>
    <mergeCell ref="B40:O44"/>
    <mergeCell ref="B45:O45"/>
    <mergeCell ref="B27:D31"/>
    <mergeCell ref="E28:O28"/>
    <mergeCell ref="E29:O31"/>
    <mergeCell ref="B37:O37"/>
    <mergeCell ref="B35:O35"/>
    <mergeCell ref="B36:O36"/>
    <mergeCell ref="B24:D24"/>
    <mergeCell ref="E24:F24"/>
    <mergeCell ref="G24:H24"/>
    <mergeCell ref="I24:K24"/>
    <mergeCell ref="L24:N24"/>
    <mergeCell ref="E25:H25"/>
    <mergeCell ref="I25:O25"/>
    <mergeCell ref="E26:H26"/>
    <mergeCell ref="I26:O26"/>
    <mergeCell ref="B21:D21"/>
    <mergeCell ref="E21:O21"/>
    <mergeCell ref="B22:D23"/>
    <mergeCell ref="E22:F22"/>
    <mergeCell ref="G22:H22"/>
    <mergeCell ref="I22:K23"/>
    <mergeCell ref="L22:N23"/>
    <mergeCell ref="O22:O23"/>
    <mergeCell ref="E23:F23"/>
    <mergeCell ref="G23:H23"/>
    <mergeCell ref="C14:D14"/>
    <mergeCell ref="B16:D16"/>
    <mergeCell ref="E16:H16"/>
    <mergeCell ref="I16:K16"/>
    <mergeCell ref="L16:N16"/>
    <mergeCell ref="B17:D18"/>
    <mergeCell ref="E17:H18"/>
    <mergeCell ref="I17:K17"/>
    <mergeCell ref="L17:N17"/>
    <mergeCell ref="I18:K18"/>
    <mergeCell ref="L18:N18"/>
    <mergeCell ref="N2:O2"/>
    <mergeCell ref="B3:O3"/>
    <mergeCell ref="B5:D5"/>
    <mergeCell ref="E5:I5"/>
    <mergeCell ref="B7:D7"/>
    <mergeCell ref="E7:I7"/>
    <mergeCell ref="B9:D9"/>
    <mergeCell ref="B11:D11"/>
    <mergeCell ref="H11:I11"/>
    <mergeCell ref="L11:M11"/>
  </mergeCells>
  <phoneticPr fontId="14"/>
  <printOptions horizontalCentered="1"/>
  <pageMargins left="0.70866141732283472" right="0.59055118110236227" top="0.74803149606299213" bottom="0.55118110236220474" header="0.31496062992125984" footer="0.31496062992125984"/>
  <pageSetup paperSize="9" scale="58" fitToHeight="0" orientation="portrait" useFirstPageNumber="1" horizontalDpi="300" verticalDpi="300" r:id="rId1"/>
  <headerFooter>
    <oddFooter>&amp;C&amp;"ＭＳ Ｐゴシック,太字"&amp;16&amp;P</oddFooter>
  </headerFooter>
  <rowBreaks count="3" manualBreakCount="3">
    <brk id="38" max="15" man="1"/>
    <brk id="76" max="15" man="1"/>
    <brk id="112" max="15"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DCDB"/>
  </sheetPr>
  <dimension ref="A1:AN51"/>
  <sheetViews>
    <sheetView view="pageBreakPreview" zoomScaleNormal="100" zoomScaleSheetLayoutView="100" zoomScalePageLayoutView="85" workbookViewId="0">
      <selection activeCell="M6" sqref="M6"/>
    </sheetView>
  </sheetViews>
  <sheetFormatPr defaultRowHeight="13.5" x14ac:dyDescent="0.15"/>
  <cols>
    <col min="1" max="1" width="6.625" style="82" customWidth="1"/>
    <col min="2" max="3" width="3.5" style="82" customWidth="1"/>
    <col min="4" max="4" width="4.5" style="82" customWidth="1"/>
    <col min="5" max="5" width="1.625" style="82" customWidth="1"/>
    <col min="6" max="6" width="13.5" style="82" customWidth="1"/>
    <col min="7" max="7" width="3.625" style="82" customWidth="1"/>
    <col min="8" max="8" width="7.375" style="82" customWidth="1"/>
    <col min="9" max="9" width="7.5" style="82" customWidth="1"/>
    <col min="10" max="10" width="4" style="83" customWidth="1"/>
    <col min="11" max="23" width="11.75" style="82" customWidth="1"/>
    <col min="24" max="27" width="9" style="82" customWidth="1"/>
    <col min="28" max="28" width="9" style="82"/>
    <col min="29" max="31" width="9" style="82" customWidth="1"/>
    <col min="32" max="32" width="9" style="82"/>
    <col min="33" max="35" width="9" style="82" customWidth="1"/>
    <col min="36" max="36" width="9" style="82"/>
    <col min="37" max="39" width="9" style="82" customWidth="1"/>
    <col min="40" max="256" width="9" style="82"/>
    <col min="257" max="258" width="3.5" style="82" customWidth="1"/>
    <col min="259" max="259" width="4.5" style="82" customWidth="1"/>
    <col min="260" max="260" width="1.625" style="82" customWidth="1"/>
    <col min="261" max="261" width="13.5" style="82" customWidth="1"/>
    <col min="262" max="262" width="3.625" style="82" customWidth="1"/>
    <col min="263" max="263" width="7.375" style="82" customWidth="1"/>
    <col min="264" max="264" width="7.5" style="82" customWidth="1"/>
    <col min="265" max="265" width="4" style="82" customWidth="1"/>
    <col min="266" max="278" width="11.75" style="82" customWidth="1"/>
    <col min="279" max="279" width="9" style="82"/>
    <col min="280" max="283" width="9" style="82" customWidth="1"/>
    <col min="284" max="284" width="9" style="82"/>
    <col min="285" max="287" width="9" style="82" customWidth="1"/>
    <col min="288" max="288" width="9" style="82"/>
    <col min="289" max="291" width="9" style="82" customWidth="1"/>
    <col min="292" max="292" width="9" style="82"/>
    <col min="293" max="295" width="9" style="82" customWidth="1"/>
    <col min="296" max="512" width="9" style="82"/>
    <col min="513" max="514" width="3.5" style="82" customWidth="1"/>
    <col min="515" max="515" width="4.5" style="82" customWidth="1"/>
    <col min="516" max="516" width="1.625" style="82" customWidth="1"/>
    <col min="517" max="517" width="13.5" style="82" customWidth="1"/>
    <col min="518" max="518" width="3.625" style="82" customWidth="1"/>
    <col min="519" max="519" width="7.375" style="82" customWidth="1"/>
    <col min="520" max="520" width="7.5" style="82" customWidth="1"/>
    <col min="521" max="521" width="4" style="82" customWidth="1"/>
    <col min="522" max="534" width="11.75" style="82" customWidth="1"/>
    <col min="535" max="535" width="9" style="82"/>
    <col min="536" max="539" width="9" style="82" customWidth="1"/>
    <col min="540" max="540" width="9" style="82"/>
    <col min="541" max="543" width="9" style="82" customWidth="1"/>
    <col min="544" max="544" width="9" style="82"/>
    <col min="545" max="547" width="9" style="82" customWidth="1"/>
    <col min="548" max="548" width="9" style="82"/>
    <col min="549" max="551" width="9" style="82" customWidth="1"/>
    <col min="552" max="768" width="9" style="82"/>
    <col min="769" max="770" width="3.5" style="82" customWidth="1"/>
    <col min="771" max="771" width="4.5" style="82" customWidth="1"/>
    <col min="772" max="772" width="1.625" style="82" customWidth="1"/>
    <col min="773" max="773" width="13.5" style="82" customWidth="1"/>
    <col min="774" max="774" width="3.625" style="82" customWidth="1"/>
    <col min="775" max="775" width="7.375" style="82" customWidth="1"/>
    <col min="776" max="776" width="7.5" style="82" customWidth="1"/>
    <col min="777" max="777" width="4" style="82" customWidth="1"/>
    <col min="778" max="790" width="11.75" style="82" customWidth="1"/>
    <col min="791" max="791" width="9" style="82"/>
    <col min="792" max="795" width="9" style="82" customWidth="1"/>
    <col min="796" max="796" width="9" style="82"/>
    <col min="797" max="799" width="9" style="82" customWidth="1"/>
    <col min="800" max="800" width="9" style="82"/>
    <col min="801" max="803" width="9" style="82" customWidth="1"/>
    <col min="804" max="804" width="9" style="82"/>
    <col min="805" max="807" width="9" style="82" customWidth="1"/>
    <col min="808" max="1024" width="9" style="82"/>
    <col min="1025" max="1026" width="3.5" style="82" customWidth="1"/>
    <col min="1027" max="1027" width="4.5" style="82" customWidth="1"/>
    <col min="1028" max="1028" width="1.625" style="82" customWidth="1"/>
    <col min="1029" max="1029" width="13.5" style="82" customWidth="1"/>
    <col min="1030" max="1030" width="3.625" style="82" customWidth="1"/>
    <col min="1031" max="1031" width="7.375" style="82" customWidth="1"/>
    <col min="1032" max="1032" width="7.5" style="82" customWidth="1"/>
    <col min="1033" max="1033" width="4" style="82" customWidth="1"/>
    <col min="1034" max="1046" width="11.75" style="82" customWidth="1"/>
    <col min="1047" max="1047" width="9" style="82"/>
    <col min="1048" max="1051" width="9" style="82" customWidth="1"/>
    <col min="1052" max="1052" width="9" style="82"/>
    <col min="1053" max="1055" width="9" style="82" customWidth="1"/>
    <col min="1056" max="1056" width="9" style="82"/>
    <col min="1057" max="1059" width="9" style="82" customWidth="1"/>
    <col min="1060" max="1060" width="9" style="82"/>
    <col min="1061" max="1063" width="9" style="82" customWidth="1"/>
    <col min="1064" max="1280" width="9" style="82"/>
    <col min="1281" max="1282" width="3.5" style="82" customWidth="1"/>
    <col min="1283" max="1283" width="4.5" style="82" customWidth="1"/>
    <col min="1284" max="1284" width="1.625" style="82" customWidth="1"/>
    <col min="1285" max="1285" width="13.5" style="82" customWidth="1"/>
    <col min="1286" max="1286" width="3.625" style="82" customWidth="1"/>
    <col min="1287" max="1287" width="7.375" style="82" customWidth="1"/>
    <col min="1288" max="1288" width="7.5" style="82" customWidth="1"/>
    <col min="1289" max="1289" width="4" style="82" customWidth="1"/>
    <col min="1290" max="1302" width="11.75" style="82" customWidth="1"/>
    <col min="1303" max="1303" width="9" style="82"/>
    <col min="1304" max="1307" width="9" style="82" customWidth="1"/>
    <col min="1308" max="1308" width="9" style="82"/>
    <col min="1309" max="1311" width="9" style="82" customWidth="1"/>
    <col min="1312" max="1312" width="9" style="82"/>
    <col min="1313" max="1315" width="9" style="82" customWidth="1"/>
    <col min="1316" max="1316" width="9" style="82"/>
    <col min="1317" max="1319" width="9" style="82" customWidth="1"/>
    <col min="1320" max="1536" width="9" style="82"/>
    <col min="1537" max="1538" width="3.5" style="82" customWidth="1"/>
    <col min="1539" max="1539" width="4.5" style="82" customWidth="1"/>
    <col min="1540" max="1540" width="1.625" style="82" customWidth="1"/>
    <col min="1541" max="1541" width="13.5" style="82" customWidth="1"/>
    <col min="1542" max="1542" width="3.625" style="82" customWidth="1"/>
    <col min="1543" max="1543" width="7.375" style="82" customWidth="1"/>
    <col min="1544" max="1544" width="7.5" style="82" customWidth="1"/>
    <col min="1545" max="1545" width="4" style="82" customWidth="1"/>
    <col min="1546" max="1558" width="11.75" style="82" customWidth="1"/>
    <col min="1559" max="1559" width="9" style="82"/>
    <col min="1560" max="1563" width="9" style="82" customWidth="1"/>
    <col min="1564" max="1564" width="9" style="82"/>
    <col min="1565" max="1567" width="9" style="82" customWidth="1"/>
    <col min="1568" max="1568" width="9" style="82"/>
    <col min="1569" max="1571" width="9" style="82" customWidth="1"/>
    <col min="1572" max="1572" width="9" style="82"/>
    <col min="1573" max="1575" width="9" style="82" customWidth="1"/>
    <col min="1576" max="1792" width="9" style="82"/>
    <col min="1793" max="1794" width="3.5" style="82" customWidth="1"/>
    <col min="1795" max="1795" width="4.5" style="82" customWidth="1"/>
    <col min="1796" max="1796" width="1.625" style="82" customWidth="1"/>
    <col min="1797" max="1797" width="13.5" style="82" customWidth="1"/>
    <col min="1798" max="1798" width="3.625" style="82" customWidth="1"/>
    <col min="1799" max="1799" width="7.375" style="82" customWidth="1"/>
    <col min="1800" max="1800" width="7.5" style="82" customWidth="1"/>
    <col min="1801" max="1801" width="4" style="82" customWidth="1"/>
    <col min="1802" max="1814" width="11.75" style="82" customWidth="1"/>
    <col min="1815" max="1815" width="9" style="82"/>
    <col min="1816" max="1819" width="9" style="82" customWidth="1"/>
    <col min="1820" max="1820" width="9" style="82"/>
    <col min="1821" max="1823" width="9" style="82" customWidth="1"/>
    <col min="1824" max="1824" width="9" style="82"/>
    <col min="1825" max="1827" width="9" style="82" customWidth="1"/>
    <col min="1828" max="1828" width="9" style="82"/>
    <col min="1829" max="1831" width="9" style="82" customWidth="1"/>
    <col min="1832" max="2048" width="9" style="82"/>
    <col min="2049" max="2050" width="3.5" style="82" customWidth="1"/>
    <col min="2051" max="2051" width="4.5" style="82" customWidth="1"/>
    <col min="2052" max="2052" width="1.625" style="82" customWidth="1"/>
    <col min="2053" max="2053" width="13.5" style="82" customWidth="1"/>
    <col min="2054" max="2054" width="3.625" style="82" customWidth="1"/>
    <col min="2055" max="2055" width="7.375" style="82" customWidth="1"/>
    <col min="2056" max="2056" width="7.5" style="82" customWidth="1"/>
    <col min="2057" max="2057" width="4" style="82" customWidth="1"/>
    <col min="2058" max="2070" width="11.75" style="82" customWidth="1"/>
    <col min="2071" max="2071" width="9" style="82"/>
    <col min="2072" max="2075" width="9" style="82" customWidth="1"/>
    <col min="2076" max="2076" width="9" style="82"/>
    <col min="2077" max="2079" width="9" style="82" customWidth="1"/>
    <col min="2080" max="2080" width="9" style="82"/>
    <col min="2081" max="2083" width="9" style="82" customWidth="1"/>
    <col min="2084" max="2084" width="9" style="82"/>
    <col min="2085" max="2087" width="9" style="82" customWidth="1"/>
    <col min="2088" max="2304" width="9" style="82"/>
    <col min="2305" max="2306" width="3.5" style="82" customWidth="1"/>
    <col min="2307" max="2307" width="4.5" style="82" customWidth="1"/>
    <col min="2308" max="2308" width="1.625" style="82" customWidth="1"/>
    <col min="2309" max="2309" width="13.5" style="82" customWidth="1"/>
    <col min="2310" max="2310" width="3.625" style="82" customWidth="1"/>
    <col min="2311" max="2311" width="7.375" style="82" customWidth="1"/>
    <col min="2312" max="2312" width="7.5" style="82" customWidth="1"/>
    <col min="2313" max="2313" width="4" style="82" customWidth="1"/>
    <col min="2314" max="2326" width="11.75" style="82" customWidth="1"/>
    <col min="2327" max="2327" width="9" style="82"/>
    <col min="2328" max="2331" width="9" style="82" customWidth="1"/>
    <col min="2332" max="2332" width="9" style="82"/>
    <col min="2333" max="2335" width="9" style="82" customWidth="1"/>
    <col min="2336" max="2336" width="9" style="82"/>
    <col min="2337" max="2339" width="9" style="82" customWidth="1"/>
    <col min="2340" max="2340" width="9" style="82"/>
    <col min="2341" max="2343" width="9" style="82" customWidth="1"/>
    <col min="2344" max="2560" width="9" style="82"/>
    <col min="2561" max="2562" width="3.5" style="82" customWidth="1"/>
    <col min="2563" max="2563" width="4.5" style="82" customWidth="1"/>
    <col min="2564" max="2564" width="1.625" style="82" customWidth="1"/>
    <col min="2565" max="2565" width="13.5" style="82" customWidth="1"/>
    <col min="2566" max="2566" width="3.625" style="82" customWidth="1"/>
    <col min="2567" max="2567" width="7.375" style="82" customWidth="1"/>
    <col min="2568" max="2568" width="7.5" style="82" customWidth="1"/>
    <col min="2569" max="2569" width="4" style="82" customWidth="1"/>
    <col min="2570" max="2582" width="11.75" style="82" customWidth="1"/>
    <col min="2583" max="2583" width="9" style="82"/>
    <col min="2584" max="2587" width="9" style="82" customWidth="1"/>
    <col min="2588" max="2588" width="9" style="82"/>
    <col min="2589" max="2591" width="9" style="82" customWidth="1"/>
    <col min="2592" max="2592" width="9" style="82"/>
    <col min="2593" max="2595" width="9" style="82" customWidth="1"/>
    <col min="2596" max="2596" width="9" style="82"/>
    <col min="2597" max="2599" width="9" style="82" customWidth="1"/>
    <col min="2600" max="2816" width="9" style="82"/>
    <col min="2817" max="2818" width="3.5" style="82" customWidth="1"/>
    <col min="2819" max="2819" width="4.5" style="82" customWidth="1"/>
    <col min="2820" max="2820" width="1.625" style="82" customWidth="1"/>
    <col min="2821" max="2821" width="13.5" style="82" customWidth="1"/>
    <col min="2822" max="2822" width="3.625" style="82" customWidth="1"/>
    <col min="2823" max="2823" width="7.375" style="82" customWidth="1"/>
    <col min="2824" max="2824" width="7.5" style="82" customWidth="1"/>
    <col min="2825" max="2825" width="4" style="82" customWidth="1"/>
    <col min="2826" max="2838" width="11.75" style="82" customWidth="1"/>
    <col min="2839" max="2839" width="9" style="82"/>
    <col min="2840" max="2843" width="9" style="82" customWidth="1"/>
    <col min="2844" max="2844" width="9" style="82"/>
    <col min="2845" max="2847" width="9" style="82" customWidth="1"/>
    <col min="2848" max="2848" width="9" style="82"/>
    <col min="2849" max="2851" width="9" style="82" customWidth="1"/>
    <col min="2852" max="2852" width="9" style="82"/>
    <col min="2853" max="2855" width="9" style="82" customWidth="1"/>
    <col min="2856" max="3072" width="9" style="82"/>
    <col min="3073" max="3074" width="3.5" style="82" customWidth="1"/>
    <col min="3075" max="3075" width="4.5" style="82" customWidth="1"/>
    <col min="3076" max="3076" width="1.625" style="82" customWidth="1"/>
    <col min="3077" max="3077" width="13.5" style="82" customWidth="1"/>
    <col min="3078" max="3078" width="3.625" style="82" customWidth="1"/>
    <col min="3079" max="3079" width="7.375" style="82" customWidth="1"/>
    <col min="3080" max="3080" width="7.5" style="82" customWidth="1"/>
    <col min="3081" max="3081" width="4" style="82" customWidth="1"/>
    <col min="3082" max="3094" width="11.75" style="82" customWidth="1"/>
    <col min="3095" max="3095" width="9" style="82"/>
    <col min="3096" max="3099" width="9" style="82" customWidth="1"/>
    <col min="3100" max="3100" width="9" style="82"/>
    <col min="3101" max="3103" width="9" style="82" customWidth="1"/>
    <col min="3104" max="3104" width="9" style="82"/>
    <col min="3105" max="3107" width="9" style="82" customWidth="1"/>
    <col min="3108" max="3108" width="9" style="82"/>
    <col min="3109" max="3111" width="9" style="82" customWidth="1"/>
    <col min="3112" max="3328" width="9" style="82"/>
    <col min="3329" max="3330" width="3.5" style="82" customWidth="1"/>
    <col min="3331" max="3331" width="4.5" style="82" customWidth="1"/>
    <col min="3332" max="3332" width="1.625" style="82" customWidth="1"/>
    <col min="3333" max="3333" width="13.5" style="82" customWidth="1"/>
    <col min="3334" max="3334" width="3.625" style="82" customWidth="1"/>
    <col min="3335" max="3335" width="7.375" style="82" customWidth="1"/>
    <col min="3336" max="3336" width="7.5" style="82" customWidth="1"/>
    <col min="3337" max="3337" width="4" style="82" customWidth="1"/>
    <col min="3338" max="3350" width="11.75" style="82" customWidth="1"/>
    <col min="3351" max="3351" width="9" style="82"/>
    <col min="3352" max="3355" width="9" style="82" customWidth="1"/>
    <col min="3356" max="3356" width="9" style="82"/>
    <col min="3357" max="3359" width="9" style="82" customWidth="1"/>
    <col min="3360" max="3360" width="9" style="82"/>
    <col min="3361" max="3363" width="9" style="82" customWidth="1"/>
    <col min="3364" max="3364" width="9" style="82"/>
    <col min="3365" max="3367" width="9" style="82" customWidth="1"/>
    <col min="3368" max="3584" width="9" style="82"/>
    <col min="3585" max="3586" width="3.5" style="82" customWidth="1"/>
    <col min="3587" max="3587" width="4.5" style="82" customWidth="1"/>
    <col min="3588" max="3588" width="1.625" style="82" customWidth="1"/>
    <col min="3589" max="3589" width="13.5" style="82" customWidth="1"/>
    <col min="3590" max="3590" width="3.625" style="82" customWidth="1"/>
    <col min="3591" max="3591" width="7.375" style="82" customWidth="1"/>
    <col min="3592" max="3592" width="7.5" style="82" customWidth="1"/>
    <col min="3593" max="3593" width="4" style="82" customWidth="1"/>
    <col min="3594" max="3606" width="11.75" style="82" customWidth="1"/>
    <col min="3607" max="3607" width="9" style="82"/>
    <col min="3608" max="3611" width="9" style="82" customWidth="1"/>
    <col min="3612" max="3612" width="9" style="82"/>
    <col min="3613" max="3615" width="9" style="82" customWidth="1"/>
    <col min="3616" max="3616" width="9" style="82"/>
    <col min="3617" max="3619" width="9" style="82" customWidth="1"/>
    <col min="3620" max="3620" width="9" style="82"/>
    <col min="3621" max="3623" width="9" style="82" customWidth="1"/>
    <col min="3624" max="3840" width="9" style="82"/>
    <col min="3841" max="3842" width="3.5" style="82" customWidth="1"/>
    <col min="3843" max="3843" width="4.5" style="82" customWidth="1"/>
    <col min="3844" max="3844" width="1.625" style="82" customWidth="1"/>
    <col min="3845" max="3845" width="13.5" style="82" customWidth="1"/>
    <col min="3846" max="3846" width="3.625" style="82" customWidth="1"/>
    <col min="3847" max="3847" width="7.375" style="82" customWidth="1"/>
    <col min="3848" max="3848" width="7.5" style="82" customWidth="1"/>
    <col min="3849" max="3849" width="4" style="82" customWidth="1"/>
    <col min="3850" max="3862" width="11.75" style="82" customWidth="1"/>
    <col min="3863" max="3863" width="9" style="82"/>
    <col min="3864" max="3867" width="9" style="82" customWidth="1"/>
    <col min="3868" max="3868" width="9" style="82"/>
    <col min="3869" max="3871" width="9" style="82" customWidth="1"/>
    <col min="3872" max="3872" width="9" style="82"/>
    <col min="3873" max="3875" width="9" style="82" customWidth="1"/>
    <col min="3876" max="3876" width="9" style="82"/>
    <col min="3877" max="3879" width="9" style="82" customWidth="1"/>
    <col min="3880" max="4096" width="9" style="82"/>
    <col min="4097" max="4098" width="3.5" style="82" customWidth="1"/>
    <col min="4099" max="4099" width="4.5" style="82" customWidth="1"/>
    <col min="4100" max="4100" width="1.625" style="82" customWidth="1"/>
    <col min="4101" max="4101" width="13.5" style="82" customWidth="1"/>
    <col min="4102" max="4102" width="3.625" style="82" customWidth="1"/>
    <col min="4103" max="4103" width="7.375" style="82" customWidth="1"/>
    <col min="4104" max="4104" width="7.5" style="82" customWidth="1"/>
    <col min="4105" max="4105" width="4" style="82" customWidth="1"/>
    <col min="4106" max="4118" width="11.75" style="82" customWidth="1"/>
    <col min="4119" max="4119" width="9" style="82"/>
    <col min="4120" max="4123" width="9" style="82" customWidth="1"/>
    <col min="4124" max="4124" width="9" style="82"/>
    <col min="4125" max="4127" width="9" style="82" customWidth="1"/>
    <col min="4128" max="4128" width="9" style="82"/>
    <col min="4129" max="4131" width="9" style="82" customWidth="1"/>
    <col min="4132" max="4132" width="9" style="82"/>
    <col min="4133" max="4135" width="9" style="82" customWidth="1"/>
    <col min="4136" max="4352" width="9" style="82"/>
    <col min="4353" max="4354" width="3.5" style="82" customWidth="1"/>
    <col min="4355" max="4355" width="4.5" style="82" customWidth="1"/>
    <col min="4356" max="4356" width="1.625" style="82" customWidth="1"/>
    <col min="4357" max="4357" width="13.5" style="82" customWidth="1"/>
    <col min="4358" max="4358" width="3.625" style="82" customWidth="1"/>
    <col min="4359" max="4359" width="7.375" style="82" customWidth="1"/>
    <col min="4360" max="4360" width="7.5" style="82" customWidth="1"/>
    <col min="4361" max="4361" width="4" style="82" customWidth="1"/>
    <col min="4362" max="4374" width="11.75" style="82" customWidth="1"/>
    <col min="4375" max="4375" width="9" style="82"/>
    <col min="4376" max="4379" width="9" style="82" customWidth="1"/>
    <col min="4380" max="4380" width="9" style="82"/>
    <col min="4381" max="4383" width="9" style="82" customWidth="1"/>
    <col min="4384" max="4384" width="9" style="82"/>
    <col min="4385" max="4387" width="9" style="82" customWidth="1"/>
    <col min="4388" max="4388" width="9" style="82"/>
    <col min="4389" max="4391" width="9" style="82" customWidth="1"/>
    <col min="4392" max="4608" width="9" style="82"/>
    <col min="4609" max="4610" width="3.5" style="82" customWidth="1"/>
    <col min="4611" max="4611" width="4.5" style="82" customWidth="1"/>
    <col min="4612" max="4612" width="1.625" style="82" customWidth="1"/>
    <col min="4613" max="4613" width="13.5" style="82" customWidth="1"/>
    <col min="4614" max="4614" width="3.625" style="82" customWidth="1"/>
    <col min="4615" max="4615" width="7.375" style="82" customWidth="1"/>
    <col min="4616" max="4616" width="7.5" style="82" customWidth="1"/>
    <col min="4617" max="4617" width="4" style="82" customWidth="1"/>
    <col min="4618" max="4630" width="11.75" style="82" customWidth="1"/>
    <col min="4631" max="4631" width="9" style="82"/>
    <col min="4632" max="4635" width="9" style="82" customWidth="1"/>
    <col min="4636" max="4636" width="9" style="82"/>
    <col min="4637" max="4639" width="9" style="82" customWidth="1"/>
    <col min="4640" max="4640" width="9" style="82"/>
    <col min="4641" max="4643" width="9" style="82" customWidth="1"/>
    <col min="4644" max="4644" width="9" style="82"/>
    <col min="4645" max="4647" width="9" style="82" customWidth="1"/>
    <col min="4648" max="4864" width="9" style="82"/>
    <col min="4865" max="4866" width="3.5" style="82" customWidth="1"/>
    <col min="4867" max="4867" width="4.5" style="82" customWidth="1"/>
    <col min="4868" max="4868" width="1.625" style="82" customWidth="1"/>
    <col min="4869" max="4869" width="13.5" style="82" customWidth="1"/>
    <col min="4870" max="4870" width="3.625" style="82" customWidth="1"/>
    <col min="4871" max="4871" width="7.375" style="82" customWidth="1"/>
    <col min="4872" max="4872" width="7.5" style="82" customWidth="1"/>
    <col min="4873" max="4873" width="4" style="82" customWidth="1"/>
    <col min="4874" max="4886" width="11.75" style="82" customWidth="1"/>
    <col min="4887" max="4887" width="9" style="82"/>
    <col min="4888" max="4891" width="9" style="82" customWidth="1"/>
    <col min="4892" max="4892" width="9" style="82"/>
    <col min="4893" max="4895" width="9" style="82" customWidth="1"/>
    <col min="4896" max="4896" width="9" style="82"/>
    <col min="4897" max="4899" width="9" style="82" customWidth="1"/>
    <col min="4900" max="4900" width="9" style="82"/>
    <col min="4901" max="4903" width="9" style="82" customWidth="1"/>
    <col min="4904" max="5120" width="9" style="82"/>
    <col min="5121" max="5122" width="3.5" style="82" customWidth="1"/>
    <col min="5123" max="5123" width="4.5" style="82" customWidth="1"/>
    <col min="5124" max="5124" width="1.625" style="82" customWidth="1"/>
    <col min="5125" max="5125" width="13.5" style="82" customWidth="1"/>
    <col min="5126" max="5126" width="3.625" style="82" customWidth="1"/>
    <col min="5127" max="5127" width="7.375" style="82" customWidth="1"/>
    <col min="5128" max="5128" width="7.5" style="82" customWidth="1"/>
    <col min="5129" max="5129" width="4" style="82" customWidth="1"/>
    <col min="5130" max="5142" width="11.75" style="82" customWidth="1"/>
    <col min="5143" max="5143" width="9" style="82"/>
    <col min="5144" max="5147" width="9" style="82" customWidth="1"/>
    <col min="5148" max="5148" width="9" style="82"/>
    <col min="5149" max="5151" width="9" style="82" customWidth="1"/>
    <col min="5152" max="5152" width="9" style="82"/>
    <col min="5153" max="5155" width="9" style="82" customWidth="1"/>
    <col min="5156" max="5156" width="9" style="82"/>
    <col min="5157" max="5159" width="9" style="82" customWidth="1"/>
    <col min="5160" max="5376" width="9" style="82"/>
    <col min="5377" max="5378" width="3.5" style="82" customWidth="1"/>
    <col min="5379" max="5379" width="4.5" style="82" customWidth="1"/>
    <col min="5380" max="5380" width="1.625" style="82" customWidth="1"/>
    <col min="5381" max="5381" width="13.5" style="82" customWidth="1"/>
    <col min="5382" max="5382" width="3.625" style="82" customWidth="1"/>
    <col min="5383" max="5383" width="7.375" style="82" customWidth="1"/>
    <col min="5384" max="5384" width="7.5" style="82" customWidth="1"/>
    <col min="5385" max="5385" width="4" style="82" customWidth="1"/>
    <col min="5386" max="5398" width="11.75" style="82" customWidth="1"/>
    <col min="5399" max="5399" width="9" style="82"/>
    <col min="5400" max="5403" width="9" style="82" customWidth="1"/>
    <col min="5404" max="5404" width="9" style="82"/>
    <col min="5405" max="5407" width="9" style="82" customWidth="1"/>
    <col min="5408" max="5408" width="9" style="82"/>
    <col min="5409" max="5411" width="9" style="82" customWidth="1"/>
    <col min="5412" max="5412" width="9" style="82"/>
    <col min="5413" max="5415" width="9" style="82" customWidth="1"/>
    <col min="5416" max="5632" width="9" style="82"/>
    <col min="5633" max="5634" width="3.5" style="82" customWidth="1"/>
    <col min="5635" max="5635" width="4.5" style="82" customWidth="1"/>
    <col min="5636" max="5636" width="1.625" style="82" customWidth="1"/>
    <col min="5637" max="5637" width="13.5" style="82" customWidth="1"/>
    <col min="5638" max="5638" width="3.625" style="82" customWidth="1"/>
    <col min="5639" max="5639" width="7.375" style="82" customWidth="1"/>
    <col min="5640" max="5640" width="7.5" style="82" customWidth="1"/>
    <col min="5641" max="5641" width="4" style="82" customWidth="1"/>
    <col min="5642" max="5654" width="11.75" style="82" customWidth="1"/>
    <col min="5655" max="5655" width="9" style="82"/>
    <col min="5656" max="5659" width="9" style="82" customWidth="1"/>
    <col min="5660" max="5660" width="9" style="82"/>
    <col min="5661" max="5663" width="9" style="82" customWidth="1"/>
    <col min="5664" max="5664" width="9" style="82"/>
    <col min="5665" max="5667" width="9" style="82" customWidth="1"/>
    <col min="5668" max="5668" width="9" style="82"/>
    <col min="5669" max="5671" width="9" style="82" customWidth="1"/>
    <col min="5672" max="5888" width="9" style="82"/>
    <col min="5889" max="5890" width="3.5" style="82" customWidth="1"/>
    <col min="5891" max="5891" width="4.5" style="82" customWidth="1"/>
    <col min="5892" max="5892" width="1.625" style="82" customWidth="1"/>
    <col min="5893" max="5893" width="13.5" style="82" customWidth="1"/>
    <col min="5894" max="5894" width="3.625" style="82" customWidth="1"/>
    <col min="5895" max="5895" width="7.375" style="82" customWidth="1"/>
    <col min="5896" max="5896" width="7.5" style="82" customWidth="1"/>
    <col min="5897" max="5897" width="4" style="82" customWidth="1"/>
    <col min="5898" max="5910" width="11.75" style="82" customWidth="1"/>
    <col min="5911" max="5911" width="9" style="82"/>
    <col min="5912" max="5915" width="9" style="82" customWidth="1"/>
    <col min="5916" max="5916" width="9" style="82"/>
    <col min="5917" max="5919" width="9" style="82" customWidth="1"/>
    <col min="5920" max="5920" width="9" style="82"/>
    <col min="5921" max="5923" width="9" style="82" customWidth="1"/>
    <col min="5924" max="5924" width="9" style="82"/>
    <col min="5925" max="5927" width="9" style="82" customWidth="1"/>
    <col min="5928" max="6144" width="9" style="82"/>
    <col min="6145" max="6146" width="3.5" style="82" customWidth="1"/>
    <col min="6147" max="6147" width="4.5" style="82" customWidth="1"/>
    <col min="6148" max="6148" width="1.625" style="82" customWidth="1"/>
    <col min="6149" max="6149" width="13.5" style="82" customWidth="1"/>
    <col min="6150" max="6150" width="3.625" style="82" customWidth="1"/>
    <col min="6151" max="6151" width="7.375" style="82" customWidth="1"/>
    <col min="6152" max="6152" width="7.5" style="82" customWidth="1"/>
    <col min="6153" max="6153" width="4" style="82" customWidth="1"/>
    <col min="6154" max="6166" width="11.75" style="82" customWidth="1"/>
    <col min="6167" max="6167" width="9" style="82"/>
    <col min="6168" max="6171" width="9" style="82" customWidth="1"/>
    <col min="6172" max="6172" width="9" style="82"/>
    <col min="6173" max="6175" width="9" style="82" customWidth="1"/>
    <col min="6176" max="6176" width="9" style="82"/>
    <col min="6177" max="6179" width="9" style="82" customWidth="1"/>
    <col min="6180" max="6180" width="9" style="82"/>
    <col min="6181" max="6183" width="9" style="82" customWidth="1"/>
    <col min="6184" max="6400" width="9" style="82"/>
    <col min="6401" max="6402" width="3.5" style="82" customWidth="1"/>
    <col min="6403" max="6403" width="4.5" style="82" customWidth="1"/>
    <col min="6404" max="6404" width="1.625" style="82" customWidth="1"/>
    <col min="6405" max="6405" width="13.5" style="82" customWidth="1"/>
    <col min="6406" max="6406" width="3.625" style="82" customWidth="1"/>
    <col min="6407" max="6407" width="7.375" style="82" customWidth="1"/>
    <col min="6408" max="6408" width="7.5" style="82" customWidth="1"/>
    <col min="6409" max="6409" width="4" style="82" customWidth="1"/>
    <col min="6410" max="6422" width="11.75" style="82" customWidth="1"/>
    <col min="6423" max="6423" width="9" style="82"/>
    <col min="6424" max="6427" width="9" style="82" customWidth="1"/>
    <col min="6428" max="6428" width="9" style="82"/>
    <col min="6429" max="6431" width="9" style="82" customWidth="1"/>
    <col min="6432" max="6432" width="9" style="82"/>
    <col min="6433" max="6435" width="9" style="82" customWidth="1"/>
    <col min="6436" max="6436" width="9" style="82"/>
    <col min="6437" max="6439" width="9" style="82" customWidth="1"/>
    <col min="6440" max="6656" width="9" style="82"/>
    <col min="6657" max="6658" width="3.5" style="82" customWidth="1"/>
    <col min="6659" max="6659" width="4.5" style="82" customWidth="1"/>
    <col min="6660" max="6660" width="1.625" style="82" customWidth="1"/>
    <col min="6661" max="6661" width="13.5" style="82" customWidth="1"/>
    <col min="6662" max="6662" width="3.625" style="82" customWidth="1"/>
    <col min="6663" max="6663" width="7.375" style="82" customWidth="1"/>
    <col min="6664" max="6664" width="7.5" style="82" customWidth="1"/>
    <col min="6665" max="6665" width="4" style="82" customWidth="1"/>
    <col min="6666" max="6678" width="11.75" style="82" customWidth="1"/>
    <col min="6679" max="6679" width="9" style="82"/>
    <col min="6680" max="6683" width="9" style="82" customWidth="1"/>
    <col min="6684" max="6684" width="9" style="82"/>
    <col min="6685" max="6687" width="9" style="82" customWidth="1"/>
    <col min="6688" max="6688" width="9" style="82"/>
    <col min="6689" max="6691" width="9" style="82" customWidth="1"/>
    <col min="6692" max="6692" width="9" style="82"/>
    <col min="6693" max="6695" width="9" style="82" customWidth="1"/>
    <col min="6696" max="6912" width="9" style="82"/>
    <col min="6913" max="6914" width="3.5" style="82" customWidth="1"/>
    <col min="6915" max="6915" width="4.5" style="82" customWidth="1"/>
    <col min="6916" max="6916" width="1.625" style="82" customWidth="1"/>
    <col min="6917" max="6917" width="13.5" style="82" customWidth="1"/>
    <col min="6918" max="6918" width="3.625" style="82" customWidth="1"/>
    <col min="6919" max="6919" width="7.375" style="82" customWidth="1"/>
    <col min="6920" max="6920" width="7.5" style="82" customWidth="1"/>
    <col min="6921" max="6921" width="4" style="82" customWidth="1"/>
    <col min="6922" max="6934" width="11.75" style="82" customWidth="1"/>
    <col min="6935" max="6935" width="9" style="82"/>
    <col min="6936" max="6939" width="9" style="82" customWidth="1"/>
    <col min="6940" max="6940" width="9" style="82"/>
    <col min="6941" max="6943" width="9" style="82" customWidth="1"/>
    <col min="6944" max="6944" width="9" style="82"/>
    <col min="6945" max="6947" width="9" style="82" customWidth="1"/>
    <col min="6948" max="6948" width="9" style="82"/>
    <col min="6949" max="6951" width="9" style="82" customWidth="1"/>
    <col min="6952" max="7168" width="9" style="82"/>
    <col min="7169" max="7170" width="3.5" style="82" customWidth="1"/>
    <col min="7171" max="7171" width="4.5" style="82" customWidth="1"/>
    <col min="7172" max="7172" width="1.625" style="82" customWidth="1"/>
    <col min="7173" max="7173" width="13.5" style="82" customWidth="1"/>
    <col min="7174" max="7174" width="3.625" style="82" customWidth="1"/>
    <col min="7175" max="7175" width="7.375" style="82" customWidth="1"/>
    <col min="7176" max="7176" width="7.5" style="82" customWidth="1"/>
    <col min="7177" max="7177" width="4" style="82" customWidth="1"/>
    <col min="7178" max="7190" width="11.75" style="82" customWidth="1"/>
    <col min="7191" max="7191" width="9" style="82"/>
    <col min="7192" max="7195" width="9" style="82" customWidth="1"/>
    <col min="7196" max="7196" width="9" style="82"/>
    <col min="7197" max="7199" width="9" style="82" customWidth="1"/>
    <col min="7200" max="7200" width="9" style="82"/>
    <col min="7201" max="7203" width="9" style="82" customWidth="1"/>
    <col min="7204" max="7204" width="9" style="82"/>
    <col min="7205" max="7207" width="9" style="82" customWidth="1"/>
    <col min="7208" max="7424" width="9" style="82"/>
    <col min="7425" max="7426" width="3.5" style="82" customWidth="1"/>
    <col min="7427" max="7427" width="4.5" style="82" customWidth="1"/>
    <col min="7428" max="7428" width="1.625" style="82" customWidth="1"/>
    <col min="7429" max="7429" width="13.5" style="82" customWidth="1"/>
    <col min="7430" max="7430" width="3.625" style="82" customWidth="1"/>
    <col min="7431" max="7431" width="7.375" style="82" customWidth="1"/>
    <col min="7432" max="7432" width="7.5" style="82" customWidth="1"/>
    <col min="7433" max="7433" width="4" style="82" customWidth="1"/>
    <col min="7434" max="7446" width="11.75" style="82" customWidth="1"/>
    <col min="7447" max="7447" width="9" style="82"/>
    <col min="7448" max="7451" width="9" style="82" customWidth="1"/>
    <col min="7452" max="7452" width="9" style="82"/>
    <col min="7453" max="7455" width="9" style="82" customWidth="1"/>
    <col min="7456" max="7456" width="9" style="82"/>
    <col min="7457" max="7459" width="9" style="82" customWidth="1"/>
    <col min="7460" max="7460" width="9" style="82"/>
    <col min="7461" max="7463" width="9" style="82" customWidth="1"/>
    <col min="7464" max="7680" width="9" style="82"/>
    <col min="7681" max="7682" width="3.5" style="82" customWidth="1"/>
    <col min="7683" max="7683" width="4.5" style="82" customWidth="1"/>
    <col min="7684" max="7684" width="1.625" style="82" customWidth="1"/>
    <col min="7685" max="7685" width="13.5" style="82" customWidth="1"/>
    <col min="7686" max="7686" width="3.625" style="82" customWidth="1"/>
    <col min="7687" max="7687" width="7.375" style="82" customWidth="1"/>
    <col min="7688" max="7688" width="7.5" style="82" customWidth="1"/>
    <col min="7689" max="7689" width="4" style="82" customWidth="1"/>
    <col min="7690" max="7702" width="11.75" style="82" customWidth="1"/>
    <col min="7703" max="7703" width="9" style="82"/>
    <col min="7704" max="7707" width="9" style="82" customWidth="1"/>
    <col min="7708" max="7708" width="9" style="82"/>
    <col min="7709" max="7711" width="9" style="82" customWidth="1"/>
    <col min="7712" max="7712" width="9" style="82"/>
    <col min="7713" max="7715" width="9" style="82" customWidth="1"/>
    <col min="7716" max="7716" width="9" style="82"/>
    <col min="7717" max="7719" width="9" style="82" customWidth="1"/>
    <col min="7720" max="7936" width="9" style="82"/>
    <col min="7937" max="7938" width="3.5" style="82" customWidth="1"/>
    <col min="7939" max="7939" width="4.5" style="82" customWidth="1"/>
    <col min="7940" max="7940" width="1.625" style="82" customWidth="1"/>
    <col min="7941" max="7941" width="13.5" style="82" customWidth="1"/>
    <col min="7942" max="7942" width="3.625" style="82" customWidth="1"/>
    <col min="7943" max="7943" width="7.375" style="82" customWidth="1"/>
    <col min="7944" max="7944" width="7.5" style="82" customWidth="1"/>
    <col min="7945" max="7945" width="4" style="82" customWidth="1"/>
    <col min="7946" max="7958" width="11.75" style="82" customWidth="1"/>
    <col min="7959" max="7959" width="9" style="82"/>
    <col min="7960" max="7963" width="9" style="82" customWidth="1"/>
    <col min="7964" max="7964" width="9" style="82"/>
    <col min="7965" max="7967" width="9" style="82" customWidth="1"/>
    <col min="7968" max="7968" width="9" style="82"/>
    <col min="7969" max="7971" width="9" style="82" customWidth="1"/>
    <col min="7972" max="7972" width="9" style="82"/>
    <col min="7973" max="7975" width="9" style="82" customWidth="1"/>
    <col min="7976" max="8192" width="9" style="82"/>
    <col min="8193" max="8194" width="3.5" style="82" customWidth="1"/>
    <col min="8195" max="8195" width="4.5" style="82" customWidth="1"/>
    <col min="8196" max="8196" width="1.625" style="82" customWidth="1"/>
    <col min="8197" max="8197" width="13.5" style="82" customWidth="1"/>
    <col min="8198" max="8198" width="3.625" style="82" customWidth="1"/>
    <col min="8199" max="8199" width="7.375" style="82" customWidth="1"/>
    <col min="8200" max="8200" width="7.5" style="82" customWidth="1"/>
    <col min="8201" max="8201" width="4" style="82" customWidth="1"/>
    <col min="8202" max="8214" width="11.75" style="82" customWidth="1"/>
    <col min="8215" max="8215" width="9" style="82"/>
    <col min="8216" max="8219" width="9" style="82" customWidth="1"/>
    <col min="8220" max="8220" width="9" style="82"/>
    <col min="8221" max="8223" width="9" style="82" customWidth="1"/>
    <col min="8224" max="8224" width="9" style="82"/>
    <col min="8225" max="8227" width="9" style="82" customWidth="1"/>
    <col min="8228" max="8228" width="9" style="82"/>
    <col min="8229" max="8231" width="9" style="82" customWidth="1"/>
    <col min="8232" max="8448" width="9" style="82"/>
    <col min="8449" max="8450" width="3.5" style="82" customWidth="1"/>
    <col min="8451" max="8451" width="4.5" style="82" customWidth="1"/>
    <col min="8452" max="8452" width="1.625" style="82" customWidth="1"/>
    <col min="8453" max="8453" width="13.5" style="82" customWidth="1"/>
    <col min="8454" max="8454" width="3.625" style="82" customWidth="1"/>
    <col min="8455" max="8455" width="7.375" style="82" customWidth="1"/>
    <col min="8456" max="8456" width="7.5" style="82" customWidth="1"/>
    <col min="8457" max="8457" width="4" style="82" customWidth="1"/>
    <col min="8458" max="8470" width="11.75" style="82" customWidth="1"/>
    <col min="8471" max="8471" width="9" style="82"/>
    <col min="8472" max="8475" width="9" style="82" customWidth="1"/>
    <col min="8476" max="8476" width="9" style="82"/>
    <col min="8477" max="8479" width="9" style="82" customWidth="1"/>
    <col min="8480" max="8480" width="9" style="82"/>
    <col min="8481" max="8483" width="9" style="82" customWidth="1"/>
    <col min="8484" max="8484" width="9" style="82"/>
    <col min="8485" max="8487" width="9" style="82" customWidth="1"/>
    <col min="8488" max="8704" width="9" style="82"/>
    <col min="8705" max="8706" width="3.5" style="82" customWidth="1"/>
    <col min="8707" max="8707" width="4.5" style="82" customWidth="1"/>
    <col min="8708" max="8708" width="1.625" style="82" customWidth="1"/>
    <col min="8709" max="8709" width="13.5" style="82" customWidth="1"/>
    <col min="8710" max="8710" width="3.625" style="82" customWidth="1"/>
    <col min="8711" max="8711" width="7.375" style="82" customWidth="1"/>
    <col min="8712" max="8712" width="7.5" style="82" customWidth="1"/>
    <col min="8713" max="8713" width="4" style="82" customWidth="1"/>
    <col min="8714" max="8726" width="11.75" style="82" customWidth="1"/>
    <col min="8727" max="8727" width="9" style="82"/>
    <col min="8728" max="8731" width="9" style="82" customWidth="1"/>
    <col min="8732" max="8732" width="9" style="82"/>
    <col min="8733" max="8735" width="9" style="82" customWidth="1"/>
    <col min="8736" max="8736" width="9" style="82"/>
    <col min="8737" max="8739" width="9" style="82" customWidth="1"/>
    <col min="8740" max="8740" width="9" style="82"/>
    <col min="8741" max="8743" width="9" style="82" customWidth="1"/>
    <col min="8744" max="8960" width="9" style="82"/>
    <col min="8961" max="8962" width="3.5" style="82" customWidth="1"/>
    <col min="8963" max="8963" width="4.5" style="82" customWidth="1"/>
    <col min="8964" max="8964" width="1.625" style="82" customWidth="1"/>
    <col min="8965" max="8965" width="13.5" style="82" customWidth="1"/>
    <col min="8966" max="8966" width="3.625" style="82" customWidth="1"/>
    <col min="8967" max="8967" width="7.375" style="82" customWidth="1"/>
    <col min="8968" max="8968" width="7.5" style="82" customWidth="1"/>
    <col min="8969" max="8969" width="4" style="82" customWidth="1"/>
    <col min="8970" max="8982" width="11.75" style="82" customWidth="1"/>
    <col min="8983" max="8983" width="9" style="82"/>
    <col min="8984" max="8987" width="9" style="82" customWidth="1"/>
    <col min="8988" max="8988" width="9" style="82"/>
    <col min="8989" max="8991" width="9" style="82" customWidth="1"/>
    <col min="8992" max="8992" width="9" style="82"/>
    <col min="8993" max="8995" width="9" style="82" customWidth="1"/>
    <col min="8996" max="8996" width="9" style="82"/>
    <col min="8997" max="8999" width="9" style="82" customWidth="1"/>
    <col min="9000" max="9216" width="9" style="82"/>
    <col min="9217" max="9218" width="3.5" style="82" customWidth="1"/>
    <col min="9219" max="9219" width="4.5" style="82" customWidth="1"/>
    <col min="9220" max="9220" width="1.625" style="82" customWidth="1"/>
    <col min="9221" max="9221" width="13.5" style="82" customWidth="1"/>
    <col min="9222" max="9222" width="3.625" style="82" customWidth="1"/>
    <col min="9223" max="9223" width="7.375" style="82" customWidth="1"/>
    <col min="9224" max="9224" width="7.5" style="82" customWidth="1"/>
    <col min="9225" max="9225" width="4" style="82" customWidth="1"/>
    <col min="9226" max="9238" width="11.75" style="82" customWidth="1"/>
    <col min="9239" max="9239" width="9" style="82"/>
    <col min="9240" max="9243" width="9" style="82" customWidth="1"/>
    <col min="9244" max="9244" width="9" style="82"/>
    <col min="9245" max="9247" width="9" style="82" customWidth="1"/>
    <col min="9248" max="9248" width="9" style="82"/>
    <col min="9249" max="9251" width="9" style="82" customWidth="1"/>
    <col min="9252" max="9252" width="9" style="82"/>
    <col min="9253" max="9255" width="9" style="82" customWidth="1"/>
    <col min="9256" max="9472" width="9" style="82"/>
    <col min="9473" max="9474" width="3.5" style="82" customWidth="1"/>
    <col min="9475" max="9475" width="4.5" style="82" customWidth="1"/>
    <col min="9476" max="9476" width="1.625" style="82" customWidth="1"/>
    <col min="9477" max="9477" width="13.5" style="82" customWidth="1"/>
    <col min="9478" max="9478" width="3.625" style="82" customWidth="1"/>
    <col min="9479" max="9479" width="7.375" style="82" customWidth="1"/>
    <col min="9480" max="9480" width="7.5" style="82" customWidth="1"/>
    <col min="9481" max="9481" width="4" style="82" customWidth="1"/>
    <col min="9482" max="9494" width="11.75" style="82" customWidth="1"/>
    <col min="9495" max="9495" width="9" style="82"/>
    <col min="9496" max="9499" width="9" style="82" customWidth="1"/>
    <col min="9500" max="9500" width="9" style="82"/>
    <col min="9501" max="9503" width="9" style="82" customWidth="1"/>
    <col min="9504" max="9504" width="9" style="82"/>
    <col min="9505" max="9507" width="9" style="82" customWidth="1"/>
    <col min="9508" max="9508" width="9" style="82"/>
    <col min="9509" max="9511" width="9" style="82" customWidth="1"/>
    <col min="9512" max="9728" width="9" style="82"/>
    <col min="9729" max="9730" width="3.5" style="82" customWidth="1"/>
    <col min="9731" max="9731" width="4.5" style="82" customWidth="1"/>
    <col min="9732" max="9732" width="1.625" style="82" customWidth="1"/>
    <col min="9733" max="9733" width="13.5" style="82" customWidth="1"/>
    <col min="9734" max="9734" width="3.625" style="82" customWidth="1"/>
    <col min="9735" max="9735" width="7.375" style="82" customWidth="1"/>
    <col min="9736" max="9736" width="7.5" style="82" customWidth="1"/>
    <col min="9737" max="9737" width="4" style="82" customWidth="1"/>
    <col min="9738" max="9750" width="11.75" style="82" customWidth="1"/>
    <col min="9751" max="9751" width="9" style="82"/>
    <col min="9752" max="9755" width="9" style="82" customWidth="1"/>
    <col min="9756" max="9756" width="9" style="82"/>
    <col min="9757" max="9759" width="9" style="82" customWidth="1"/>
    <col min="9760" max="9760" width="9" style="82"/>
    <col min="9761" max="9763" width="9" style="82" customWidth="1"/>
    <col min="9764" max="9764" width="9" style="82"/>
    <col min="9765" max="9767" width="9" style="82" customWidth="1"/>
    <col min="9768" max="9984" width="9" style="82"/>
    <col min="9985" max="9986" width="3.5" style="82" customWidth="1"/>
    <col min="9987" max="9987" width="4.5" style="82" customWidth="1"/>
    <col min="9988" max="9988" width="1.625" style="82" customWidth="1"/>
    <col min="9989" max="9989" width="13.5" style="82" customWidth="1"/>
    <col min="9990" max="9990" width="3.625" style="82" customWidth="1"/>
    <col min="9991" max="9991" width="7.375" style="82" customWidth="1"/>
    <col min="9992" max="9992" width="7.5" style="82" customWidth="1"/>
    <col min="9993" max="9993" width="4" style="82" customWidth="1"/>
    <col min="9994" max="10006" width="11.75" style="82" customWidth="1"/>
    <col min="10007" max="10007" width="9" style="82"/>
    <col min="10008" max="10011" width="9" style="82" customWidth="1"/>
    <col min="10012" max="10012" width="9" style="82"/>
    <col min="10013" max="10015" width="9" style="82" customWidth="1"/>
    <col min="10016" max="10016" width="9" style="82"/>
    <col min="10017" max="10019" width="9" style="82" customWidth="1"/>
    <col min="10020" max="10020" width="9" style="82"/>
    <col min="10021" max="10023" width="9" style="82" customWidth="1"/>
    <col min="10024" max="10240" width="9" style="82"/>
    <col min="10241" max="10242" width="3.5" style="82" customWidth="1"/>
    <col min="10243" max="10243" width="4.5" style="82" customWidth="1"/>
    <col min="10244" max="10244" width="1.625" style="82" customWidth="1"/>
    <col min="10245" max="10245" width="13.5" style="82" customWidth="1"/>
    <col min="10246" max="10246" width="3.625" style="82" customWidth="1"/>
    <col min="10247" max="10247" width="7.375" style="82" customWidth="1"/>
    <col min="10248" max="10248" width="7.5" style="82" customWidth="1"/>
    <col min="10249" max="10249" width="4" style="82" customWidth="1"/>
    <col min="10250" max="10262" width="11.75" style="82" customWidth="1"/>
    <col min="10263" max="10263" width="9" style="82"/>
    <col min="10264" max="10267" width="9" style="82" customWidth="1"/>
    <col min="10268" max="10268" width="9" style="82"/>
    <col min="10269" max="10271" width="9" style="82" customWidth="1"/>
    <col min="10272" max="10272" width="9" style="82"/>
    <col min="10273" max="10275" width="9" style="82" customWidth="1"/>
    <col min="10276" max="10276" width="9" style="82"/>
    <col min="10277" max="10279" width="9" style="82" customWidth="1"/>
    <col min="10280" max="10496" width="9" style="82"/>
    <col min="10497" max="10498" width="3.5" style="82" customWidth="1"/>
    <col min="10499" max="10499" width="4.5" style="82" customWidth="1"/>
    <col min="10500" max="10500" width="1.625" style="82" customWidth="1"/>
    <col min="10501" max="10501" width="13.5" style="82" customWidth="1"/>
    <col min="10502" max="10502" width="3.625" style="82" customWidth="1"/>
    <col min="10503" max="10503" width="7.375" style="82" customWidth="1"/>
    <col min="10504" max="10504" width="7.5" style="82" customWidth="1"/>
    <col min="10505" max="10505" width="4" style="82" customWidth="1"/>
    <col min="10506" max="10518" width="11.75" style="82" customWidth="1"/>
    <col min="10519" max="10519" width="9" style="82"/>
    <col min="10520" max="10523" width="9" style="82" customWidth="1"/>
    <col min="10524" max="10524" width="9" style="82"/>
    <col min="10525" max="10527" width="9" style="82" customWidth="1"/>
    <col min="10528" max="10528" width="9" style="82"/>
    <col min="10529" max="10531" width="9" style="82" customWidth="1"/>
    <col min="10532" max="10532" width="9" style="82"/>
    <col min="10533" max="10535" width="9" style="82" customWidth="1"/>
    <col min="10536" max="10752" width="9" style="82"/>
    <col min="10753" max="10754" width="3.5" style="82" customWidth="1"/>
    <col min="10755" max="10755" width="4.5" style="82" customWidth="1"/>
    <col min="10756" max="10756" width="1.625" style="82" customWidth="1"/>
    <col min="10757" max="10757" width="13.5" style="82" customWidth="1"/>
    <col min="10758" max="10758" width="3.625" style="82" customWidth="1"/>
    <col min="10759" max="10759" width="7.375" style="82" customWidth="1"/>
    <col min="10760" max="10760" width="7.5" style="82" customWidth="1"/>
    <col min="10761" max="10761" width="4" style="82" customWidth="1"/>
    <col min="10762" max="10774" width="11.75" style="82" customWidth="1"/>
    <col min="10775" max="10775" width="9" style="82"/>
    <col min="10776" max="10779" width="9" style="82" customWidth="1"/>
    <col min="10780" max="10780" width="9" style="82"/>
    <col min="10781" max="10783" width="9" style="82" customWidth="1"/>
    <col min="10784" max="10784" width="9" style="82"/>
    <col min="10785" max="10787" width="9" style="82" customWidth="1"/>
    <col min="10788" max="10788" width="9" style="82"/>
    <col min="10789" max="10791" width="9" style="82" customWidth="1"/>
    <col min="10792" max="11008" width="9" style="82"/>
    <col min="11009" max="11010" width="3.5" style="82" customWidth="1"/>
    <col min="11011" max="11011" width="4.5" style="82" customWidth="1"/>
    <col min="11012" max="11012" width="1.625" style="82" customWidth="1"/>
    <col min="11013" max="11013" width="13.5" style="82" customWidth="1"/>
    <col min="11014" max="11014" width="3.625" style="82" customWidth="1"/>
    <col min="11015" max="11015" width="7.375" style="82" customWidth="1"/>
    <col min="11016" max="11016" width="7.5" style="82" customWidth="1"/>
    <col min="11017" max="11017" width="4" style="82" customWidth="1"/>
    <col min="11018" max="11030" width="11.75" style="82" customWidth="1"/>
    <col min="11031" max="11031" width="9" style="82"/>
    <col min="11032" max="11035" width="9" style="82" customWidth="1"/>
    <col min="11036" max="11036" width="9" style="82"/>
    <col min="11037" max="11039" width="9" style="82" customWidth="1"/>
    <col min="11040" max="11040" width="9" style="82"/>
    <col min="11041" max="11043" width="9" style="82" customWidth="1"/>
    <col min="11044" max="11044" width="9" style="82"/>
    <col min="11045" max="11047" width="9" style="82" customWidth="1"/>
    <col min="11048" max="11264" width="9" style="82"/>
    <col min="11265" max="11266" width="3.5" style="82" customWidth="1"/>
    <col min="11267" max="11267" width="4.5" style="82" customWidth="1"/>
    <col min="11268" max="11268" width="1.625" style="82" customWidth="1"/>
    <col min="11269" max="11269" width="13.5" style="82" customWidth="1"/>
    <col min="11270" max="11270" width="3.625" style="82" customWidth="1"/>
    <col min="11271" max="11271" width="7.375" style="82" customWidth="1"/>
    <col min="11272" max="11272" width="7.5" style="82" customWidth="1"/>
    <col min="11273" max="11273" width="4" style="82" customWidth="1"/>
    <col min="11274" max="11286" width="11.75" style="82" customWidth="1"/>
    <col min="11287" max="11287" width="9" style="82"/>
    <col min="11288" max="11291" width="9" style="82" customWidth="1"/>
    <col min="11292" max="11292" width="9" style="82"/>
    <col min="11293" max="11295" width="9" style="82" customWidth="1"/>
    <col min="11296" max="11296" width="9" style="82"/>
    <col min="11297" max="11299" width="9" style="82" customWidth="1"/>
    <col min="11300" max="11300" width="9" style="82"/>
    <col min="11301" max="11303" width="9" style="82" customWidth="1"/>
    <col min="11304" max="11520" width="9" style="82"/>
    <col min="11521" max="11522" width="3.5" style="82" customWidth="1"/>
    <col min="11523" max="11523" width="4.5" style="82" customWidth="1"/>
    <col min="11524" max="11524" width="1.625" style="82" customWidth="1"/>
    <col min="11525" max="11525" width="13.5" style="82" customWidth="1"/>
    <col min="11526" max="11526" width="3.625" style="82" customWidth="1"/>
    <col min="11527" max="11527" width="7.375" style="82" customWidth="1"/>
    <col min="11528" max="11528" width="7.5" style="82" customWidth="1"/>
    <col min="11529" max="11529" width="4" style="82" customWidth="1"/>
    <col min="11530" max="11542" width="11.75" style="82" customWidth="1"/>
    <col min="11543" max="11543" width="9" style="82"/>
    <col min="11544" max="11547" width="9" style="82" customWidth="1"/>
    <col min="11548" max="11548" width="9" style="82"/>
    <col min="11549" max="11551" width="9" style="82" customWidth="1"/>
    <col min="11552" max="11552" width="9" style="82"/>
    <col min="11553" max="11555" width="9" style="82" customWidth="1"/>
    <col min="11556" max="11556" width="9" style="82"/>
    <col min="11557" max="11559" width="9" style="82" customWidth="1"/>
    <col min="11560" max="11776" width="9" style="82"/>
    <col min="11777" max="11778" width="3.5" style="82" customWidth="1"/>
    <col min="11779" max="11779" width="4.5" style="82" customWidth="1"/>
    <col min="11780" max="11780" width="1.625" style="82" customWidth="1"/>
    <col min="11781" max="11781" width="13.5" style="82" customWidth="1"/>
    <col min="11782" max="11782" width="3.625" style="82" customWidth="1"/>
    <col min="11783" max="11783" width="7.375" style="82" customWidth="1"/>
    <col min="11784" max="11784" width="7.5" style="82" customWidth="1"/>
    <col min="11785" max="11785" width="4" style="82" customWidth="1"/>
    <col min="11786" max="11798" width="11.75" style="82" customWidth="1"/>
    <col min="11799" max="11799" width="9" style="82"/>
    <col min="11800" max="11803" width="9" style="82" customWidth="1"/>
    <col min="11804" max="11804" width="9" style="82"/>
    <col min="11805" max="11807" width="9" style="82" customWidth="1"/>
    <col min="11808" max="11808" width="9" style="82"/>
    <col min="11809" max="11811" width="9" style="82" customWidth="1"/>
    <col min="11812" max="11812" width="9" style="82"/>
    <col min="11813" max="11815" width="9" style="82" customWidth="1"/>
    <col min="11816" max="12032" width="9" style="82"/>
    <col min="12033" max="12034" width="3.5" style="82" customWidth="1"/>
    <col min="12035" max="12035" width="4.5" style="82" customWidth="1"/>
    <col min="12036" max="12036" width="1.625" style="82" customWidth="1"/>
    <col min="12037" max="12037" width="13.5" style="82" customWidth="1"/>
    <col min="12038" max="12038" width="3.625" style="82" customWidth="1"/>
    <col min="12039" max="12039" width="7.375" style="82" customWidth="1"/>
    <col min="12040" max="12040" width="7.5" style="82" customWidth="1"/>
    <col min="12041" max="12041" width="4" style="82" customWidth="1"/>
    <col min="12042" max="12054" width="11.75" style="82" customWidth="1"/>
    <col min="12055" max="12055" width="9" style="82"/>
    <col min="12056" max="12059" width="9" style="82" customWidth="1"/>
    <col min="12060" max="12060" width="9" style="82"/>
    <col min="12061" max="12063" width="9" style="82" customWidth="1"/>
    <col min="12064" max="12064" width="9" style="82"/>
    <col min="12065" max="12067" width="9" style="82" customWidth="1"/>
    <col min="12068" max="12068" width="9" style="82"/>
    <col min="12069" max="12071" width="9" style="82" customWidth="1"/>
    <col min="12072" max="12288" width="9" style="82"/>
    <col min="12289" max="12290" width="3.5" style="82" customWidth="1"/>
    <col min="12291" max="12291" width="4.5" style="82" customWidth="1"/>
    <col min="12292" max="12292" width="1.625" style="82" customWidth="1"/>
    <col min="12293" max="12293" width="13.5" style="82" customWidth="1"/>
    <col min="12294" max="12294" width="3.625" style="82" customWidth="1"/>
    <col min="12295" max="12295" width="7.375" style="82" customWidth="1"/>
    <col min="12296" max="12296" width="7.5" style="82" customWidth="1"/>
    <col min="12297" max="12297" width="4" style="82" customWidth="1"/>
    <col min="12298" max="12310" width="11.75" style="82" customWidth="1"/>
    <col min="12311" max="12311" width="9" style="82"/>
    <col min="12312" max="12315" width="9" style="82" customWidth="1"/>
    <col min="12316" max="12316" width="9" style="82"/>
    <col min="12317" max="12319" width="9" style="82" customWidth="1"/>
    <col min="12320" max="12320" width="9" style="82"/>
    <col min="12321" max="12323" width="9" style="82" customWidth="1"/>
    <col min="12324" max="12324" width="9" style="82"/>
    <col min="12325" max="12327" width="9" style="82" customWidth="1"/>
    <col min="12328" max="12544" width="9" style="82"/>
    <col min="12545" max="12546" width="3.5" style="82" customWidth="1"/>
    <col min="12547" max="12547" width="4.5" style="82" customWidth="1"/>
    <col min="12548" max="12548" width="1.625" style="82" customWidth="1"/>
    <col min="12549" max="12549" width="13.5" style="82" customWidth="1"/>
    <col min="12550" max="12550" width="3.625" style="82" customWidth="1"/>
    <col min="12551" max="12551" width="7.375" style="82" customWidth="1"/>
    <col min="12552" max="12552" width="7.5" style="82" customWidth="1"/>
    <col min="12553" max="12553" width="4" style="82" customWidth="1"/>
    <col min="12554" max="12566" width="11.75" style="82" customWidth="1"/>
    <col min="12567" max="12567" width="9" style="82"/>
    <col min="12568" max="12571" width="9" style="82" customWidth="1"/>
    <col min="12572" max="12572" width="9" style="82"/>
    <col min="12573" max="12575" width="9" style="82" customWidth="1"/>
    <col min="12576" max="12576" width="9" style="82"/>
    <col min="12577" max="12579" width="9" style="82" customWidth="1"/>
    <col min="12580" max="12580" width="9" style="82"/>
    <col min="12581" max="12583" width="9" style="82" customWidth="1"/>
    <col min="12584" max="12800" width="9" style="82"/>
    <col min="12801" max="12802" width="3.5" style="82" customWidth="1"/>
    <col min="12803" max="12803" width="4.5" style="82" customWidth="1"/>
    <col min="12804" max="12804" width="1.625" style="82" customWidth="1"/>
    <col min="12805" max="12805" width="13.5" style="82" customWidth="1"/>
    <col min="12806" max="12806" width="3.625" style="82" customWidth="1"/>
    <col min="12807" max="12807" width="7.375" style="82" customWidth="1"/>
    <col min="12808" max="12808" width="7.5" style="82" customWidth="1"/>
    <col min="12809" max="12809" width="4" style="82" customWidth="1"/>
    <col min="12810" max="12822" width="11.75" style="82" customWidth="1"/>
    <col min="12823" max="12823" width="9" style="82"/>
    <col min="12824" max="12827" width="9" style="82" customWidth="1"/>
    <col min="12828" max="12828" width="9" style="82"/>
    <col min="12829" max="12831" width="9" style="82" customWidth="1"/>
    <col min="12832" max="12832" width="9" style="82"/>
    <col min="12833" max="12835" width="9" style="82" customWidth="1"/>
    <col min="12836" max="12836" width="9" style="82"/>
    <col min="12837" max="12839" width="9" style="82" customWidth="1"/>
    <col min="12840" max="13056" width="9" style="82"/>
    <col min="13057" max="13058" width="3.5" style="82" customWidth="1"/>
    <col min="13059" max="13059" width="4.5" style="82" customWidth="1"/>
    <col min="13060" max="13060" width="1.625" style="82" customWidth="1"/>
    <col min="13061" max="13061" width="13.5" style="82" customWidth="1"/>
    <col min="13062" max="13062" width="3.625" style="82" customWidth="1"/>
    <col min="13063" max="13063" width="7.375" style="82" customWidth="1"/>
    <col min="13064" max="13064" width="7.5" style="82" customWidth="1"/>
    <col min="13065" max="13065" width="4" style="82" customWidth="1"/>
    <col min="13066" max="13078" width="11.75" style="82" customWidth="1"/>
    <col min="13079" max="13079" width="9" style="82"/>
    <col min="13080" max="13083" width="9" style="82" customWidth="1"/>
    <col min="13084" max="13084" width="9" style="82"/>
    <col min="13085" max="13087" width="9" style="82" customWidth="1"/>
    <col min="13088" max="13088" width="9" style="82"/>
    <col min="13089" max="13091" width="9" style="82" customWidth="1"/>
    <col min="13092" max="13092" width="9" style="82"/>
    <col min="13093" max="13095" width="9" style="82" customWidth="1"/>
    <col min="13096" max="13312" width="9" style="82"/>
    <col min="13313" max="13314" width="3.5" style="82" customWidth="1"/>
    <col min="13315" max="13315" width="4.5" style="82" customWidth="1"/>
    <col min="13316" max="13316" width="1.625" style="82" customWidth="1"/>
    <col min="13317" max="13317" width="13.5" style="82" customWidth="1"/>
    <col min="13318" max="13318" width="3.625" style="82" customWidth="1"/>
    <col min="13319" max="13319" width="7.375" style="82" customWidth="1"/>
    <col min="13320" max="13320" width="7.5" style="82" customWidth="1"/>
    <col min="13321" max="13321" width="4" style="82" customWidth="1"/>
    <col min="13322" max="13334" width="11.75" style="82" customWidth="1"/>
    <col min="13335" max="13335" width="9" style="82"/>
    <col min="13336" max="13339" width="9" style="82" customWidth="1"/>
    <col min="13340" max="13340" width="9" style="82"/>
    <col min="13341" max="13343" width="9" style="82" customWidth="1"/>
    <col min="13344" max="13344" width="9" style="82"/>
    <col min="13345" max="13347" width="9" style="82" customWidth="1"/>
    <col min="13348" max="13348" width="9" style="82"/>
    <col min="13349" max="13351" width="9" style="82" customWidth="1"/>
    <col min="13352" max="13568" width="9" style="82"/>
    <col min="13569" max="13570" width="3.5" style="82" customWidth="1"/>
    <col min="13571" max="13571" width="4.5" style="82" customWidth="1"/>
    <col min="13572" max="13572" width="1.625" style="82" customWidth="1"/>
    <col min="13573" max="13573" width="13.5" style="82" customWidth="1"/>
    <col min="13574" max="13574" width="3.625" style="82" customWidth="1"/>
    <col min="13575" max="13575" width="7.375" style="82" customWidth="1"/>
    <col min="13576" max="13576" width="7.5" style="82" customWidth="1"/>
    <col min="13577" max="13577" width="4" style="82" customWidth="1"/>
    <col min="13578" max="13590" width="11.75" style="82" customWidth="1"/>
    <col min="13591" max="13591" width="9" style="82"/>
    <col min="13592" max="13595" width="9" style="82" customWidth="1"/>
    <col min="13596" max="13596" width="9" style="82"/>
    <col min="13597" max="13599" width="9" style="82" customWidth="1"/>
    <col min="13600" max="13600" width="9" style="82"/>
    <col min="13601" max="13603" width="9" style="82" customWidth="1"/>
    <col min="13604" max="13604" width="9" style="82"/>
    <col min="13605" max="13607" width="9" style="82" customWidth="1"/>
    <col min="13608" max="13824" width="9" style="82"/>
    <col min="13825" max="13826" width="3.5" style="82" customWidth="1"/>
    <col min="13827" max="13827" width="4.5" style="82" customWidth="1"/>
    <col min="13828" max="13828" width="1.625" style="82" customWidth="1"/>
    <col min="13829" max="13829" width="13.5" style="82" customWidth="1"/>
    <col min="13830" max="13830" width="3.625" style="82" customWidth="1"/>
    <col min="13831" max="13831" width="7.375" style="82" customWidth="1"/>
    <col min="13832" max="13832" width="7.5" style="82" customWidth="1"/>
    <col min="13833" max="13833" width="4" style="82" customWidth="1"/>
    <col min="13834" max="13846" width="11.75" style="82" customWidth="1"/>
    <col min="13847" max="13847" width="9" style="82"/>
    <col min="13848" max="13851" width="9" style="82" customWidth="1"/>
    <col min="13852" max="13852" width="9" style="82"/>
    <col min="13853" max="13855" width="9" style="82" customWidth="1"/>
    <col min="13856" max="13856" width="9" style="82"/>
    <col min="13857" max="13859" width="9" style="82" customWidth="1"/>
    <col min="13860" max="13860" width="9" style="82"/>
    <col min="13861" max="13863" width="9" style="82" customWidth="1"/>
    <col min="13864" max="14080" width="9" style="82"/>
    <col min="14081" max="14082" width="3.5" style="82" customWidth="1"/>
    <col min="14083" max="14083" width="4.5" style="82" customWidth="1"/>
    <col min="14084" max="14084" width="1.625" style="82" customWidth="1"/>
    <col min="14085" max="14085" width="13.5" style="82" customWidth="1"/>
    <col min="14086" max="14086" width="3.625" style="82" customWidth="1"/>
    <col min="14087" max="14087" width="7.375" style="82" customWidth="1"/>
    <col min="14088" max="14088" width="7.5" style="82" customWidth="1"/>
    <col min="14089" max="14089" width="4" style="82" customWidth="1"/>
    <col min="14090" max="14102" width="11.75" style="82" customWidth="1"/>
    <col min="14103" max="14103" width="9" style="82"/>
    <col min="14104" max="14107" width="9" style="82" customWidth="1"/>
    <col min="14108" max="14108" width="9" style="82"/>
    <col min="14109" max="14111" width="9" style="82" customWidth="1"/>
    <col min="14112" max="14112" width="9" style="82"/>
    <col min="14113" max="14115" width="9" style="82" customWidth="1"/>
    <col min="14116" max="14116" width="9" style="82"/>
    <col min="14117" max="14119" width="9" style="82" customWidth="1"/>
    <col min="14120" max="14336" width="9" style="82"/>
    <col min="14337" max="14338" width="3.5" style="82" customWidth="1"/>
    <col min="14339" max="14339" width="4.5" style="82" customWidth="1"/>
    <col min="14340" max="14340" width="1.625" style="82" customWidth="1"/>
    <col min="14341" max="14341" width="13.5" style="82" customWidth="1"/>
    <col min="14342" max="14342" width="3.625" style="82" customWidth="1"/>
    <col min="14343" max="14343" width="7.375" style="82" customWidth="1"/>
    <col min="14344" max="14344" width="7.5" style="82" customWidth="1"/>
    <col min="14345" max="14345" width="4" style="82" customWidth="1"/>
    <col min="14346" max="14358" width="11.75" style="82" customWidth="1"/>
    <col min="14359" max="14359" width="9" style="82"/>
    <col min="14360" max="14363" width="9" style="82" customWidth="1"/>
    <col min="14364" max="14364" width="9" style="82"/>
    <col min="14365" max="14367" width="9" style="82" customWidth="1"/>
    <col min="14368" max="14368" width="9" style="82"/>
    <col min="14369" max="14371" width="9" style="82" customWidth="1"/>
    <col min="14372" max="14372" width="9" style="82"/>
    <col min="14373" max="14375" width="9" style="82" customWidth="1"/>
    <col min="14376" max="14592" width="9" style="82"/>
    <col min="14593" max="14594" width="3.5" style="82" customWidth="1"/>
    <col min="14595" max="14595" width="4.5" style="82" customWidth="1"/>
    <col min="14596" max="14596" width="1.625" style="82" customWidth="1"/>
    <col min="14597" max="14597" width="13.5" style="82" customWidth="1"/>
    <col min="14598" max="14598" width="3.625" style="82" customWidth="1"/>
    <col min="14599" max="14599" width="7.375" style="82" customWidth="1"/>
    <col min="14600" max="14600" width="7.5" style="82" customWidth="1"/>
    <col min="14601" max="14601" width="4" style="82" customWidth="1"/>
    <col min="14602" max="14614" width="11.75" style="82" customWidth="1"/>
    <col min="14615" max="14615" width="9" style="82"/>
    <col min="14616" max="14619" width="9" style="82" customWidth="1"/>
    <col min="14620" max="14620" width="9" style="82"/>
    <col min="14621" max="14623" width="9" style="82" customWidth="1"/>
    <col min="14624" max="14624" width="9" style="82"/>
    <col min="14625" max="14627" width="9" style="82" customWidth="1"/>
    <col min="14628" max="14628" width="9" style="82"/>
    <col min="14629" max="14631" width="9" style="82" customWidth="1"/>
    <col min="14632" max="14848" width="9" style="82"/>
    <col min="14849" max="14850" width="3.5" style="82" customWidth="1"/>
    <col min="14851" max="14851" width="4.5" style="82" customWidth="1"/>
    <col min="14852" max="14852" width="1.625" style="82" customWidth="1"/>
    <col min="14853" max="14853" width="13.5" style="82" customWidth="1"/>
    <col min="14854" max="14854" width="3.625" style="82" customWidth="1"/>
    <col min="14855" max="14855" width="7.375" style="82" customWidth="1"/>
    <col min="14856" max="14856" width="7.5" style="82" customWidth="1"/>
    <col min="14857" max="14857" width="4" style="82" customWidth="1"/>
    <col min="14858" max="14870" width="11.75" style="82" customWidth="1"/>
    <col min="14871" max="14871" width="9" style="82"/>
    <col min="14872" max="14875" width="9" style="82" customWidth="1"/>
    <col min="14876" max="14876" width="9" style="82"/>
    <col min="14877" max="14879" width="9" style="82" customWidth="1"/>
    <col min="14880" max="14880" width="9" style="82"/>
    <col min="14881" max="14883" width="9" style="82" customWidth="1"/>
    <col min="14884" max="14884" width="9" style="82"/>
    <col min="14885" max="14887" width="9" style="82" customWidth="1"/>
    <col min="14888" max="15104" width="9" style="82"/>
    <col min="15105" max="15106" width="3.5" style="82" customWidth="1"/>
    <col min="15107" max="15107" width="4.5" style="82" customWidth="1"/>
    <col min="15108" max="15108" width="1.625" style="82" customWidth="1"/>
    <col min="15109" max="15109" width="13.5" style="82" customWidth="1"/>
    <col min="15110" max="15110" width="3.625" style="82" customWidth="1"/>
    <col min="15111" max="15111" width="7.375" style="82" customWidth="1"/>
    <col min="15112" max="15112" width="7.5" style="82" customWidth="1"/>
    <col min="15113" max="15113" width="4" style="82" customWidth="1"/>
    <col min="15114" max="15126" width="11.75" style="82" customWidth="1"/>
    <col min="15127" max="15127" width="9" style="82"/>
    <col min="15128" max="15131" width="9" style="82" customWidth="1"/>
    <col min="15132" max="15132" width="9" style="82"/>
    <col min="15133" max="15135" width="9" style="82" customWidth="1"/>
    <col min="15136" max="15136" width="9" style="82"/>
    <col min="15137" max="15139" width="9" style="82" customWidth="1"/>
    <col min="15140" max="15140" width="9" style="82"/>
    <col min="15141" max="15143" width="9" style="82" customWidth="1"/>
    <col min="15144" max="15360" width="9" style="82"/>
    <col min="15361" max="15362" width="3.5" style="82" customWidth="1"/>
    <col min="15363" max="15363" width="4.5" style="82" customWidth="1"/>
    <col min="15364" max="15364" width="1.625" style="82" customWidth="1"/>
    <col min="15365" max="15365" width="13.5" style="82" customWidth="1"/>
    <col min="15366" max="15366" width="3.625" style="82" customWidth="1"/>
    <col min="15367" max="15367" width="7.375" style="82" customWidth="1"/>
    <col min="15368" max="15368" width="7.5" style="82" customWidth="1"/>
    <col min="15369" max="15369" width="4" style="82" customWidth="1"/>
    <col min="15370" max="15382" width="11.75" style="82" customWidth="1"/>
    <col min="15383" max="15383" width="9" style="82"/>
    <col min="15384" max="15387" width="9" style="82" customWidth="1"/>
    <col min="15388" max="15388" width="9" style="82"/>
    <col min="15389" max="15391" width="9" style="82" customWidth="1"/>
    <col min="15392" max="15392" width="9" style="82"/>
    <col min="15393" max="15395" width="9" style="82" customWidth="1"/>
    <col min="15396" max="15396" width="9" style="82"/>
    <col min="15397" max="15399" width="9" style="82" customWidth="1"/>
    <col min="15400" max="15616" width="9" style="82"/>
    <col min="15617" max="15618" width="3.5" style="82" customWidth="1"/>
    <col min="15619" max="15619" width="4.5" style="82" customWidth="1"/>
    <col min="15620" max="15620" width="1.625" style="82" customWidth="1"/>
    <col min="15621" max="15621" width="13.5" style="82" customWidth="1"/>
    <col min="15622" max="15622" width="3.625" style="82" customWidth="1"/>
    <col min="15623" max="15623" width="7.375" style="82" customWidth="1"/>
    <col min="15624" max="15624" width="7.5" style="82" customWidth="1"/>
    <col min="15625" max="15625" width="4" style="82" customWidth="1"/>
    <col min="15626" max="15638" width="11.75" style="82" customWidth="1"/>
    <col min="15639" max="15639" width="9" style="82"/>
    <col min="15640" max="15643" width="9" style="82" customWidth="1"/>
    <col min="15644" max="15644" width="9" style="82"/>
    <col min="15645" max="15647" width="9" style="82" customWidth="1"/>
    <col min="15648" max="15648" width="9" style="82"/>
    <col min="15649" max="15651" width="9" style="82" customWidth="1"/>
    <col min="15652" max="15652" width="9" style="82"/>
    <col min="15653" max="15655" width="9" style="82" customWidth="1"/>
    <col min="15656" max="15872" width="9" style="82"/>
    <col min="15873" max="15874" width="3.5" style="82" customWidth="1"/>
    <col min="15875" max="15875" width="4.5" style="82" customWidth="1"/>
    <col min="15876" max="15876" width="1.625" style="82" customWidth="1"/>
    <col min="15877" max="15877" width="13.5" style="82" customWidth="1"/>
    <col min="15878" max="15878" width="3.625" style="82" customWidth="1"/>
    <col min="15879" max="15879" width="7.375" style="82" customWidth="1"/>
    <col min="15880" max="15880" width="7.5" style="82" customWidth="1"/>
    <col min="15881" max="15881" width="4" style="82" customWidth="1"/>
    <col min="15882" max="15894" width="11.75" style="82" customWidth="1"/>
    <col min="15895" max="15895" width="9" style="82"/>
    <col min="15896" max="15899" width="9" style="82" customWidth="1"/>
    <col min="15900" max="15900" width="9" style="82"/>
    <col min="15901" max="15903" width="9" style="82" customWidth="1"/>
    <col min="15904" max="15904" width="9" style="82"/>
    <col min="15905" max="15907" width="9" style="82" customWidth="1"/>
    <col min="15908" max="15908" width="9" style="82"/>
    <col min="15909" max="15911" width="9" style="82" customWidth="1"/>
    <col min="15912" max="16128" width="9" style="82"/>
    <col min="16129" max="16130" width="3.5" style="82" customWidth="1"/>
    <col min="16131" max="16131" width="4.5" style="82" customWidth="1"/>
    <col min="16132" max="16132" width="1.625" style="82" customWidth="1"/>
    <col min="16133" max="16133" width="13.5" style="82" customWidth="1"/>
    <col min="16134" max="16134" width="3.625" style="82" customWidth="1"/>
    <col min="16135" max="16135" width="7.375" style="82" customWidth="1"/>
    <col min="16136" max="16136" width="7.5" style="82" customWidth="1"/>
    <col min="16137" max="16137" width="4" style="82" customWidth="1"/>
    <col min="16138" max="16150" width="11.75" style="82" customWidth="1"/>
    <col min="16151" max="16151" width="9" style="82"/>
    <col min="16152" max="16155" width="9" style="82" customWidth="1"/>
    <col min="16156" max="16156" width="9" style="82"/>
    <col min="16157" max="16159" width="9" style="82" customWidth="1"/>
    <col min="16160" max="16160" width="9" style="82"/>
    <col min="16161" max="16163" width="9" style="82" customWidth="1"/>
    <col min="16164" max="16164" width="9" style="82"/>
    <col min="16165" max="16167" width="9" style="82" customWidth="1"/>
    <col min="16168" max="16384" width="9" style="82"/>
  </cols>
  <sheetData>
    <row r="1" spans="1:40" x14ac:dyDescent="0.15">
      <c r="A1" s="311">
        <v>5</v>
      </c>
      <c r="W1" s="84"/>
    </row>
    <row r="2" spans="1:40" x14ac:dyDescent="0.15">
      <c r="A2" s="311"/>
      <c r="V2" s="83"/>
      <c r="W2" s="83" t="s">
        <v>134</v>
      </c>
    </row>
    <row r="3" spans="1:40" s="91" customFormat="1" ht="18" customHeight="1" x14ac:dyDescent="0.15">
      <c r="A3" s="311"/>
      <c r="B3" s="85"/>
      <c r="C3" s="86"/>
      <c r="D3" s="86"/>
      <c r="E3" s="86"/>
      <c r="F3" s="86"/>
      <c r="G3" s="86"/>
      <c r="H3" s="86"/>
      <c r="I3" s="87" t="s">
        <v>135</v>
      </c>
      <c r="J3" s="88"/>
      <c r="K3" s="89" t="s">
        <v>136</v>
      </c>
      <c r="L3" s="89" t="s">
        <v>137</v>
      </c>
      <c r="M3" s="90" t="s">
        <v>138</v>
      </c>
      <c r="N3" s="276" t="s">
        <v>139</v>
      </c>
      <c r="O3" s="276" t="s">
        <v>140</v>
      </c>
      <c r="P3" s="276" t="s">
        <v>141</v>
      </c>
      <c r="Q3" s="276" t="s">
        <v>142</v>
      </c>
      <c r="R3" s="276" t="s">
        <v>143</v>
      </c>
      <c r="S3" s="276" t="s">
        <v>144</v>
      </c>
      <c r="T3" s="276" t="s">
        <v>145</v>
      </c>
      <c r="U3" s="276" t="s">
        <v>146</v>
      </c>
      <c r="V3" s="276" t="s">
        <v>147</v>
      </c>
      <c r="W3" s="276" t="s">
        <v>148</v>
      </c>
    </row>
    <row r="4" spans="1:40" s="91" customFormat="1" ht="30" customHeight="1" x14ac:dyDescent="0.15">
      <c r="A4" s="311"/>
      <c r="B4" s="92"/>
      <c r="C4" s="93" t="s">
        <v>149</v>
      </c>
      <c r="D4" s="93"/>
      <c r="E4" s="93"/>
      <c r="F4" s="93"/>
      <c r="G4" s="93"/>
      <c r="H4" s="93"/>
      <c r="I4" s="93"/>
      <c r="J4" s="94"/>
      <c r="K4" s="95" t="s">
        <v>150</v>
      </c>
      <c r="L4" s="95" t="s">
        <v>150</v>
      </c>
      <c r="M4" s="96" t="s">
        <v>151</v>
      </c>
      <c r="N4" s="277"/>
      <c r="O4" s="277"/>
      <c r="P4" s="277"/>
      <c r="Q4" s="277"/>
      <c r="R4" s="277"/>
      <c r="S4" s="277"/>
      <c r="T4" s="277"/>
      <c r="U4" s="277"/>
      <c r="V4" s="277"/>
      <c r="W4" s="277"/>
    </row>
    <row r="5" spans="1:40" s="101" customFormat="1" ht="13.5" customHeight="1" x14ac:dyDescent="0.15">
      <c r="A5" s="311"/>
      <c r="B5" s="291" t="s">
        <v>152</v>
      </c>
      <c r="C5" s="291" t="s">
        <v>153</v>
      </c>
      <c r="D5" s="97" t="s">
        <v>154</v>
      </c>
      <c r="E5" s="282" t="s">
        <v>155</v>
      </c>
      <c r="F5" s="282"/>
      <c r="G5" s="282"/>
      <c r="H5" s="282"/>
      <c r="I5" s="98"/>
      <c r="J5" s="99" t="s">
        <v>213</v>
      </c>
      <c r="K5" s="100">
        <f t="shared" ref="K5:W5" si="0">SUM(K6:K8)</f>
        <v>368177</v>
      </c>
      <c r="L5" s="100">
        <f t="shared" si="0"/>
        <v>376525</v>
      </c>
      <c r="M5" s="100">
        <f t="shared" si="0"/>
        <v>370230</v>
      </c>
      <c r="N5" s="100">
        <f>SUM(N6:N8)</f>
        <v>369831</v>
      </c>
      <c r="O5" s="100">
        <f t="shared" si="0"/>
        <v>347658</v>
      </c>
      <c r="P5" s="100">
        <f t="shared" si="0"/>
        <v>340555</v>
      </c>
      <c r="Q5" s="100">
        <f t="shared" si="0"/>
        <v>333451</v>
      </c>
      <c r="R5" s="100">
        <f t="shared" si="0"/>
        <v>326390</v>
      </c>
      <c r="S5" s="100">
        <f t="shared" si="0"/>
        <v>319494</v>
      </c>
      <c r="T5" s="100">
        <f t="shared" si="0"/>
        <v>312619</v>
      </c>
      <c r="U5" s="100">
        <f t="shared" si="0"/>
        <v>305723</v>
      </c>
      <c r="V5" s="100">
        <f t="shared" si="0"/>
        <v>298849</v>
      </c>
      <c r="W5" s="100">
        <f t="shared" si="0"/>
        <v>291974</v>
      </c>
      <c r="X5" s="102"/>
      <c r="Y5" s="102"/>
      <c r="Z5" s="102"/>
      <c r="AA5" s="102"/>
      <c r="AB5" s="102"/>
      <c r="AC5" s="102"/>
      <c r="AD5" s="102"/>
      <c r="AE5" s="102"/>
      <c r="AF5" s="102"/>
      <c r="AG5" s="102"/>
      <c r="AH5" s="102"/>
      <c r="AI5" s="102"/>
      <c r="AJ5" s="102"/>
      <c r="AK5" s="102"/>
      <c r="AL5" s="102"/>
      <c r="AM5" s="102"/>
      <c r="AN5" s="102"/>
    </row>
    <row r="6" spans="1:40" s="101" customFormat="1" ht="13.5" customHeight="1" x14ac:dyDescent="0.15">
      <c r="A6" s="311"/>
      <c r="B6" s="292"/>
      <c r="C6" s="292"/>
      <c r="D6" s="103" t="s">
        <v>237</v>
      </c>
      <c r="E6" s="104"/>
      <c r="F6" s="282" t="s">
        <v>156</v>
      </c>
      <c r="G6" s="282"/>
      <c r="H6" s="282"/>
      <c r="I6" s="282"/>
      <c r="J6" s="283"/>
      <c r="K6" s="100">
        <v>355671</v>
      </c>
      <c r="L6" s="100">
        <v>363495</v>
      </c>
      <c r="M6" s="100">
        <v>357594</v>
      </c>
      <c r="N6" s="100">
        <v>356988</v>
      </c>
      <c r="O6" s="100">
        <v>334916</v>
      </c>
      <c r="P6" s="100">
        <v>327813</v>
      </c>
      <c r="Q6" s="100">
        <v>320709</v>
      </c>
      <c r="R6" s="100">
        <v>313648</v>
      </c>
      <c r="S6" s="100">
        <v>306752</v>
      </c>
      <c r="T6" s="100">
        <v>299877</v>
      </c>
      <c r="U6" s="100">
        <v>292981</v>
      </c>
      <c r="V6" s="100">
        <v>286107</v>
      </c>
      <c r="W6" s="100">
        <v>279232</v>
      </c>
      <c r="X6" s="102"/>
      <c r="Y6" s="102"/>
      <c r="Z6" s="102"/>
      <c r="AA6" s="102"/>
      <c r="AB6" s="102"/>
      <c r="AC6" s="102"/>
      <c r="AD6" s="102"/>
      <c r="AE6" s="102"/>
      <c r="AF6" s="102"/>
      <c r="AG6" s="102"/>
      <c r="AH6" s="102"/>
      <c r="AI6" s="102"/>
      <c r="AJ6" s="102"/>
      <c r="AK6" s="102"/>
      <c r="AL6" s="102"/>
      <c r="AM6" s="102"/>
      <c r="AN6" s="102"/>
    </row>
    <row r="7" spans="1:40" s="101" customFormat="1" ht="13.5" customHeight="1" x14ac:dyDescent="0.15">
      <c r="A7" s="311"/>
      <c r="B7" s="292"/>
      <c r="C7" s="292"/>
      <c r="D7" s="103" t="s">
        <v>76</v>
      </c>
      <c r="E7" s="104"/>
      <c r="F7" s="282" t="s">
        <v>157</v>
      </c>
      <c r="G7" s="282"/>
      <c r="H7" s="282"/>
      <c r="I7" s="98"/>
      <c r="J7" s="99" t="s">
        <v>238</v>
      </c>
      <c r="K7" s="100"/>
      <c r="L7" s="100"/>
      <c r="M7" s="100"/>
      <c r="N7" s="100"/>
      <c r="O7" s="100"/>
      <c r="P7" s="100"/>
      <c r="Q7" s="100"/>
      <c r="R7" s="100"/>
      <c r="S7" s="100"/>
      <c r="T7" s="100"/>
      <c r="U7" s="100"/>
      <c r="V7" s="100"/>
      <c r="W7" s="100"/>
      <c r="X7" s="102"/>
      <c r="Y7" s="102"/>
      <c r="Z7" s="102"/>
      <c r="AA7" s="102"/>
      <c r="AB7" s="102"/>
      <c r="AC7" s="102"/>
      <c r="AD7" s="102"/>
      <c r="AE7" s="102"/>
      <c r="AF7" s="102"/>
      <c r="AG7" s="102"/>
      <c r="AH7" s="102"/>
      <c r="AI7" s="102"/>
      <c r="AJ7" s="102"/>
      <c r="AK7" s="102"/>
      <c r="AL7" s="102"/>
      <c r="AM7" s="102"/>
      <c r="AN7" s="102"/>
    </row>
    <row r="8" spans="1:40" s="101" customFormat="1" ht="13.5" customHeight="1" x14ac:dyDescent="0.15">
      <c r="A8" s="311"/>
      <c r="B8" s="292"/>
      <c r="C8" s="292"/>
      <c r="D8" s="103" t="s">
        <v>77</v>
      </c>
      <c r="E8" s="104"/>
      <c r="F8" s="282" t="s">
        <v>158</v>
      </c>
      <c r="G8" s="282"/>
      <c r="H8" s="282"/>
      <c r="I8" s="282"/>
      <c r="J8" s="283"/>
      <c r="K8" s="100">
        <v>12506</v>
      </c>
      <c r="L8" s="100">
        <v>13030</v>
      </c>
      <c r="M8" s="100">
        <v>12636</v>
      </c>
      <c r="N8" s="100">
        <v>12843</v>
      </c>
      <c r="O8" s="100">
        <v>12742</v>
      </c>
      <c r="P8" s="100">
        <v>12742</v>
      </c>
      <c r="Q8" s="100">
        <v>12742</v>
      </c>
      <c r="R8" s="100">
        <v>12742</v>
      </c>
      <c r="S8" s="100">
        <v>12742</v>
      </c>
      <c r="T8" s="100">
        <v>12742</v>
      </c>
      <c r="U8" s="100">
        <v>12742</v>
      </c>
      <c r="V8" s="100">
        <v>12742</v>
      </c>
      <c r="W8" s="100">
        <v>12742</v>
      </c>
      <c r="X8" s="102"/>
      <c r="Y8" s="102"/>
      <c r="Z8" s="102"/>
      <c r="AA8" s="102"/>
      <c r="AB8" s="102"/>
      <c r="AC8" s="102"/>
      <c r="AD8" s="102"/>
      <c r="AE8" s="102"/>
      <c r="AF8" s="102"/>
      <c r="AG8" s="102"/>
      <c r="AH8" s="102"/>
      <c r="AI8" s="102"/>
      <c r="AJ8" s="102"/>
      <c r="AK8" s="102"/>
      <c r="AL8" s="102"/>
      <c r="AM8" s="102"/>
      <c r="AN8" s="102"/>
    </row>
    <row r="9" spans="1:40" s="101" customFormat="1" ht="13.5" customHeight="1" x14ac:dyDescent="0.15">
      <c r="A9" s="311"/>
      <c r="B9" s="292"/>
      <c r="C9" s="292"/>
      <c r="D9" s="97" t="s">
        <v>239</v>
      </c>
      <c r="E9" s="282" t="s">
        <v>159</v>
      </c>
      <c r="F9" s="282"/>
      <c r="G9" s="282"/>
      <c r="H9" s="282"/>
      <c r="I9" s="282"/>
      <c r="J9" s="283"/>
      <c r="K9" s="100">
        <f>K10+K13+K14</f>
        <v>65423</v>
      </c>
      <c r="L9" s="100">
        <f>L10+L13+L14</f>
        <v>68148</v>
      </c>
      <c r="M9" s="100">
        <f>M10+M13+M14</f>
        <v>72296</v>
      </c>
      <c r="N9" s="100">
        <f>N10+N13+N14</f>
        <v>66190</v>
      </c>
      <c r="O9" s="100">
        <f t="shared" ref="O9:V9" si="1">O10+O13+O14</f>
        <v>63798</v>
      </c>
      <c r="P9" s="100">
        <f t="shared" si="1"/>
        <v>63240</v>
      </c>
      <c r="Q9" s="100">
        <f t="shared" si="1"/>
        <v>62693</v>
      </c>
      <c r="R9" s="100">
        <f t="shared" si="1"/>
        <v>62206</v>
      </c>
      <c r="S9" s="100">
        <f t="shared" si="1"/>
        <v>61652</v>
      </c>
      <c r="T9" s="100">
        <f t="shared" si="1"/>
        <v>60490</v>
      </c>
      <c r="U9" s="100">
        <f t="shared" si="1"/>
        <v>59933</v>
      </c>
      <c r="V9" s="100">
        <f t="shared" si="1"/>
        <v>59942</v>
      </c>
      <c r="W9" s="100">
        <f>W10+W13+W14</f>
        <v>58970</v>
      </c>
      <c r="X9" s="102"/>
      <c r="Y9" s="102"/>
      <c r="Z9" s="102"/>
      <c r="AA9" s="102"/>
      <c r="AB9" s="102"/>
      <c r="AC9" s="102"/>
      <c r="AD9" s="102"/>
      <c r="AE9" s="102"/>
      <c r="AF9" s="102"/>
      <c r="AG9" s="102"/>
      <c r="AH9" s="102"/>
      <c r="AI9" s="102"/>
      <c r="AJ9" s="102"/>
      <c r="AK9" s="102"/>
      <c r="AL9" s="102"/>
      <c r="AM9" s="102"/>
      <c r="AN9" s="102"/>
    </row>
    <row r="10" spans="1:40" s="101" customFormat="1" ht="13.5" customHeight="1" x14ac:dyDescent="0.15">
      <c r="A10" s="311"/>
      <c r="B10" s="292"/>
      <c r="C10" s="292"/>
      <c r="D10" s="105" t="s">
        <v>94</v>
      </c>
      <c r="E10" s="106"/>
      <c r="F10" s="281" t="s">
        <v>160</v>
      </c>
      <c r="G10" s="281"/>
      <c r="H10" s="281"/>
      <c r="I10" s="281"/>
      <c r="J10" s="294"/>
      <c r="K10" s="100">
        <f>K11+K12</f>
        <v>2231</v>
      </c>
      <c r="L10" s="100">
        <f t="shared" ref="L10:R10" si="2">L11+L12</f>
        <v>2071</v>
      </c>
      <c r="M10" s="100">
        <f t="shared" si="2"/>
        <v>1908</v>
      </c>
      <c r="N10" s="100">
        <f t="shared" si="2"/>
        <v>1742</v>
      </c>
      <c r="O10" s="100">
        <f t="shared" si="2"/>
        <v>1572</v>
      </c>
      <c r="P10" s="100">
        <f t="shared" si="2"/>
        <v>1399</v>
      </c>
      <c r="Q10" s="100">
        <f t="shared" si="2"/>
        <v>1223</v>
      </c>
      <c r="R10" s="100">
        <f t="shared" si="2"/>
        <v>1043</v>
      </c>
      <c r="S10" s="100">
        <f>S11+S12</f>
        <v>859</v>
      </c>
      <c r="T10" s="100">
        <f>T11+T12</f>
        <v>672</v>
      </c>
      <c r="U10" s="100">
        <f>U11+U12</f>
        <v>481</v>
      </c>
      <c r="V10" s="100">
        <f>V11+V12</f>
        <v>307</v>
      </c>
      <c r="W10" s="100">
        <f>W11+W12</f>
        <v>191</v>
      </c>
      <c r="X10" s="102"/>
      <c r="Y10" s="102"/>
      <c r="Z10" s="102"/>
      <c r="AA10" s="102"/>
      <c r="AB10" s="102"/>
      <c r="AC10" s="102"/>
      <c r="AD10" s="102"/>
      <c r="AE10" s="102"/>
      <c r="AF10" s="102"/>
      <c r="AG10" s="102"/>
      <c r="AH10" s="102"/>
      <c r="AI10" s="102"/>
      <c r="AJ10" s="102"/>
      <c r="AK10" s="102"/>
      <c r="AL10" s="102"/>
      <c r="AM10" s="102"/>
      <c r="AN10" s="102"/>
    </row>
    <row r="11" spans="1:40" s="101" customFormat="1" ht="13.5" customHeight="1" x14ac:dyDescent="0.15">
      <c r="A11" s="311"/>
      <c r="B11" s="292"/>
      <c r="C11" s="292"/>
      <c r="D11" s="107"/>
      <c r="E11" s="108"/>
      <c r="F11" s="109"/>
      <c r="G11" s="278" t="s">
        <v>161</v>
      </c>
      <c r="H11" s="279"/>
      <c r="I11" s="279"/>
      <c r="J11" s="280"/>
      <c r="K11" s="100">
        <v>2231</v>
      </c>
      <c r="L11" s="100">
        <v>2071</v>
      </c>
      <c r="M11" s="100">
        <v>1908</v>
      </c>
      <c r="N11" s="100">
        <v>1742</v>
      </c>
      <c r="O11" s="100">
        <v>1572</v>
      </c>
      <c r="P11" s="100">
        <v>1399</v>
      </c>
      <c r="Q11" s="100">
        <v>1223</v>
      </c>
      <c r="R11" s="100">
        <v>1043</v>
      </c>
      <c r="S11" s="100">
        <v>859</v>
      </c>
      <c r="T11" s="100">
        <v>672</v>
      </c>
      <c r="U11" s="100">
        <v>481</v>
      </c>
      <c r="V11" s="100">
        <v>307</v>
      </c>
      <c r="W11" s="100">
        <v>191</v>
      </c>
      <c r="X11" s="102"/>
      <c r="Y11" s="102"/>
      <c r="Z11" s="102"/>
      <c r="AA11" s="102"/>
      <c r="AB11" s="102"/>
      <c r="AC11" s="102"/>
      <c r="AD11" s="102"/>
      <c r="AE11" s="102"/>
      <c r="AF11" s="102"/>
      <c r="AG11" s="102"/>
      <c r="AH11" s="102"/>
      <c r="AI11" s="102"/>
      <c r="AJ11" s="102"/>
      <c r="AK11" s="102"/>
      <c r="AL11" s="102"/>
      <c r="AM11" s="102"/>
      <c r="AN11" s="102"/>
    </row>
    <row r="12" spans="1:40" s="101" customFormat="1" ht="13.5" customHeight="1" x14ac:dyDescent="0.15">
      <c r="A12" s="311"/>
      <c r="B12" s="292"/>
      <c r="C12" s="292"/>
      <c r="D12" s="110"/>
      <c r="E12" s="111"/>
      <c r="F12" s="112"/>
      <c r="G12" s="278" t="s">
        <v>162</v>
      </c>
      <c r="H12" s="279"/>
      <c r="I12" s="279"/>
      <c r="J12" s="280"/>
      <c r="K12" s="100"/>
      <c r="L12" s="100"/>
      <c r="M12" s="100"/>
      <c r="N12" s="100"/>
      <c r="O12" s="100"/>
      <c r="P12" s="100"/>
      <c r="Q12" s="100"/>
      <c r="R12" s="100"/>
      <c r="S12" s="100"/>
      <c r="T12" s="100"/>
      <c r="U12" s="100"/>
      <c r="V12" s="100"/>
      <c r="W12" s="100"/>
      <c r="X12" s="102"/>
      <c r="Y12" s="102"/>
      <c r="Z12" s="102"/>
      <c r="AA12" s="102"/>
      <c r="AB12" s="102"/>
      <c r="AC12" s="102"/>
      <c r="AD12" s="102"/>
      <c r="AE12" s="102"/>
      <c r="AF12" s="102"/>
      <c r="AG12" s="102"/>
      <c r="AH12" s="102"/>
      <c r="AI12" s="102"/>
      <c r="AJ12" s="102"/>
      <c r="AK12" s="102"/>
      <c r="AL12" s="102"/>
      <c r="AM12" s="102"/>
      <c r="AN12" s="102"/>
    </row>
    <row r="13" spans="1:40" s="101" customFormat="1" ht="13.5" customHeight="1" x14ac:dyDescent="0.15">
      <c r="A13" s="311"/>
      <c r="B13" s="292"/>
      <c r="C13" s="292"/>
      <c r="D13" s="103" t="s">
        <v>240</v>
      </c>
      <c r="E13" s="104"/>
      <c r="F13" s="282" t="s">
        <v>163</v>
      </c>
      <c r="G13" s="282"/>
      <c r="H13" s="282"/>
      <c r="I13" s="282"/>
      <c r="J13" s="283"/>
      <c r="K13" s="100">
        <v>37336</v>
      </c>
      <c r="L13" s="100">
        <v>39014</v>
      </c>
      <c r="M13" s="100">
        <v>37169</v>
      </c>
      <c r="N13" s="100">
        <v>36565</v>
      </c>
      <c r="O13" s="100">
        <v>34424</v>
      </c>
      <c r="P13" s="100">
        <v>34039</v>
      </c>
      <c r="Q13" s="100">
        <v>33668</v>
      </c>
      <c r="R13" s="100">
        <v>33361</v>
      </c>
      <c r="S13" s="100">
        <v>32991</v>
      </c>
      <c r="T13" s="100">
        <v>32016</v>
      </c>
      <c r="U13" s="100">
        <v>31650</v>
      </c>
      <c r="V13" s="100">
        <v>31833</v>
      </c>
      <c r="W13" s="100">
        <v>30977</v>
      </c>
      <c r="X13" s="102"/>
      <c r="Y13" s="102"/>
      <c r="Z13" s="102"/>
      <c r="AA13" s="102"/>
      <c r="AB13" s="102"/>
      <c r="AC13" s="102"/>
      <c r="AD13" s="102"/>
      <c r="AE13" s="102"/>
      <c r="AF13" s="102"/>
      <c r="AG13" s="102"/>
      <c r="AH13" s="102"/>
      <c r="AI13" s="102"/>
      <c r="AJ13" s="102"/>
      <c r="AK13" s="102"/>
      <c r="AL13" s="102"/>
      <c r="AM13" s="102"/>
      <c r="AN13" s="102"/>
    </row>
    <row r="14" spans="1:40" s="101" customFormat="1" ht="13.5" customHeight="1" x14ac:dyDescent="0.15">
      <c r="A14" s="311"/>
      <c r="B14" s="292"/>
      <c r="C14" s="292"/>
      <c r="D14" s="103" t="s">
        <v>96</v>
      </c>
      <c r="E14" s="104"/>
      <c r="F14" s="282" t="s">
        <v>158</v>
      </c>
      <c r="G14" s="282"/>
      <c r="H14" s="282"/>
      <c r="I14" s="282"/>
      <c r="J14" s="283"/>
      <c r="K14" s="100">
        <v>25856</v>
      </c>
      <c r="L14" s="100">
        <v>27063</v>
      </c>
      <c r="M14" s="100">
        <v>33219</v>
      </c>
      <c r="N14" s="100">
        <v>27883</v>
      </c>
      <c r="O14" s="100">
        <v>27802</v>
      </c>
      <c r="P14" s="100">
        <v>27802</v>
      </c>
      <c r="Q14" s="100">
        <v>27802</v>
      </c>
      <c r="R14" s="100">
        <v>27802</v>
      </c>
      <c r="S14" s="100">
        <v>27802</v>
      </c>
      <c r="T14" s="100">
        <v>27802</v>
      </c>
      <c r="U14" s="100">
        <v>27802</v>
      </c>
      <c r="V14" s="100">
        <v>27802</v>
      </c>
      <c r="W14" s="100">
        <v>27802</v>
      </c>
      <c r="X14" s="102"/>
      <c r="Y14" s="102"/>
      <c r="Z14" s="102"/>
      <c r="AA14" s="102"/>
      <c r="AB14" s="102"/>
      <c r="AC14" s="102"/>
      <c r="AD14" s="102"/>
      <c r="AE14" s="102"/>
      <c r="AF14" s="102"/>
      <c r="AG14" s="102"/>
      <c r="AH14" s="102"/>
      <c r="AI14" s="102"/>
      <c r="AJ14" s="102"/>
      <c r="AK14" s="102"/>
      <c r="AL14" s="102"/>
      <c r="AM14" s="102"/>
      <c r="AN14" s="102"/>
    </row>
    <row r="15" spans="1:40" s="101" customFormat="1" ht="13.5" customHeight="1" x14ac:dyDescent="0.15">
      <c r="A15" s="311"/>
      <c r="B15" s="292"/>
      <c r="C15" s="293"/>
      <c r="D15" s="295" t="s">
        <v>164</v>
      </c>
      <c r="E15" s="296"/>
      <c r="F15" s="296"/>
      <c r="G15" s="296"/>
      <c r="H15" s="296"/>
      <c r="I15" s="296"/>
      <c r="J15" s="99" t="s">
        <v>241</v>
      </c>
      <c r="K15" s="100">
        <f>K5+K9</f>
        <v>433600</v>
      </c>
      <c r="L15" s="100">
        <f>L5+L9</f>
        <v>444673</v>
      </c>
      <c r="M15" s="100">
        <f t="shared" ref="M15:R15" si="3">M5+M9</f>
        <v>442526</v>
      </c>
      <c r="N15" s="100">
        <f>N5+N9</f>
        <v>436021</v>
      </c>
      <c r="O15" s="100">
        <f t="shared" si="3"/>
        <v>411456</v>
      </c>
      <c r="P15" s="100">
        <f t="shared" si="3"/>
        <v>403795</v>
      </c>
      <c r="Q15" s="100">
        <f t="shared" si="3"/>
        <v>396144</v>
      </c>
      <c r="R15" s="100">
        <f t="shared" si="3"/>
        <v>388596</v>
      </c>
      <c r="S15" s="100">
        <f>S5+S9</f>
        <v>381146</v>
      </c>
      <c r="T15" s="100">
        <f>T5+T9</f>
        <v>373109</v>
      </c>
      <c r="U15" s="100">
        <f>U5+U9</f>
        <v>365656</v>
      </c>
      <c r="V15" s="100">
        <f>V5+V9</f>
        <v>358791</v>
      </c>
      <c r="W15" s="100">
        <f>W5+W9</f>
        <v>350944</v>
      </c>
      <c r="X15" s="102"/>
      <c r="Y15" s="102"/>
      <c r="Z15" s="102"/>
      <c r="AA15" s="102"/>
      <c r="AB15" s="102"/>
      <c r="AC15" s="102"/>
      <c r="AD15" s="102"/>
      <c r="AE15" s="102"/>
      <c r="AF15" s="102"/>
      <c r="AG15" s="102"/>
      <c r="AH15" s="102"/>
      <c r="AI15" s="102"/>
      <c r="AJ15" s="102"/>
      <c r="AK15" s="102"/>
      <c r="AL15" s="102"/>
      <c r="AM15" s="102"/>
      <c r="AN15" s="102"/>
    </row>
    <row r="16" spans="1:40" s="101" customFormat="1" ht="13.5" customHeight="1" x14ac:dyDescent="0.15">
      <c r="A16" s="311"/>
      <c r="B16" s="292"/>
      <c r="C16" s="291" t="s">
        <v>165</v>
      </c>
      <c r="D16" s="97" t="s">
        <v>154</v>
      </c>
      <c r="E16" s="282" t="s">
        <v>167</v>
      </c>
      <c r="F16" s="282"/>
      <c r="G16" s="282"/>
      <c r="H16" s="282"/>
      <c r="I16" s="282"/>
      <c r="J16" s="283"/>
      <c r="K16" s="100">
        <f>K17+K21+K26</f>
        <v>360032</v>
      </c>
      <c r="L16" s="100">
        <f>L17+L21+L26</f>
        <v>375903</v>
      </c>
      <c r="M16" s="100">
        <f t="shared" ref="M16:R16" si="4">M17+M21+M26</f>
        <v>362639</v>
      </c>
      <c r="N16" s="100">
        <f>N17+N21+N26</f>
        <v>366719</v>
      </c>
      <c r="O16" s="100">
        <f t="shared" si="4"/>
        <v>345010</v>
      </c>
      <c r="P16" s="100">
        <f t="shared" si="4"/>
        <v>346812</v>
      </c>
      <c r="Q16" s="100">
        <f t="shared" si="4"/>
        <v>349539</v>
      </c>
      <c r="R16" s="100">
        <f t="shared" si="4"/>
        <v>356418</v>
      </c>
      <c r="S16" s="100">
        <f>S17+S21+S26</f>
        <v>359051</v>
      </c>
      <c r="T16" s="100">
        <f>T17+T21+T26</f>
        <v>358324</v>
      </c>
      <c r="U16" s="100">
        <f>U17+U21+U26</f>
        <v>349887</v>
      </c>
      <c r="V16" s="100">
        <f>V17+V21+V26</f>
        <v>347943</v>
      </c>
      <c r="W16" s="100">
        <f>W17+W21+W26</f>
        <v>348095</v>
      </c>
      <c r="X16" s="102"/>
      <c r="Y16" s="102"/>
      <c r="Z16" s="102"/>
      <c r="AA16" s="102"/>
      <c r="AB16" s="102"/>
      <c r="AC16" s="102"/>
      <c r="AD16" s="102"/>
      <c r="AE16" s="102"/>
      <c r="AF16" s="102"/>
      <c r="AG16" s="102"/>
      <c r="AH16" s="102"/>
      <c r="AI16" s="102"/>
      <c r="AJ16" s="102"/>
      <c r="AK16" s="102"/>
      <c r="AL16" s="102"/>
      <c r="AM16" s="102"/>
      <c r="AN16" s="102"/>
    </row>
    <row r="17" spans="1:40" s="101" customFormat="1" ht="13.5" customHeight="1" x14ac:dyDescent="0.15">
      <c r="A17" s="311"/>
      <c r="B17" s="292"/>
      <c r="C17" s="292"/>
      <c r="D17" s="105" t="s">
        <v>94</v>
      </c>
      <c r="E17" s="106"/>
      <c r="F17" s="281" t="s">
        <v>168</v>
      </c>
      <c r="G17" s="282"/>
      <c r="H17" s="282"/>
      <c r="I17" s="282"/>
      <c r="J17" s="283"/>
      <c r="K17" s="100">
        <f>K18+K19+K20</f>
        <v>62944</v>
      </c>
      <c r="L17" s="100">
        <f>L18+L19+L20</f>
        <v>62361</v>
      </c>
      <c r="M17" s="100">
        <f>M18+M19+M20</f>
        <v>55053</v>
      </c>
      <c r="N17" s="100">
        <f t="shared" ref="N17:V17" si="5">N18+N19+N20</f>
        <v>55982</v>
      </c>
      <c r="O17" s="100">
        <f t="shared" si="5"/>
        <v>57014</v>
      </c>
      <c r="P17" s="100">
        <f t="shared" si="5"/>
        <v>57014</v>
      </c>
      <c r="Q17" s="100">
        <f t="shared" si="5"/>
        <v>57014</v>
      </c>
      <c r="R17" s="100">
        <f t="shared" si="5"/>
        <v>57014</v>
      </c>
      <c r="S17" s="100">
        <f t="shared" si="5"/>
        <v>57014</v>
      </c>
      <c r="T17" s="100">
        <f t="shared" si="5"/>
        <v>57014</v>
      </c>
      <c r="U17" s="100">
        <f t="shared" si="5"/>
        <v>57014</v>
      </c>
      <c r="V17" s="100">
        <f t="shared" si="5"/>
        <v>57014</v>
      </c>
      <c r="W17" s="100">
        <f>W18+W19+W20</f>
        <v>57014</v>
      </c>
      <c r="X17" s="102"/>
      <c r="Y17" s="102"/>
      <c r="Z17" s="102"/>
      <c r="AA17" s="102"/>
      <c r="AB17" s="102"/>
      <c r="AC17" s="102"/>
      <c r="AD17" s="102"/>
      <c r="AE17" s="102"/>
      <c r="AF17" s="102"/>
      <c r="AG17" s="102"/>
      <c r="AH17" s="102"/>
      <c r="AI17" s="102"/>
      <c r="AJ17" s="102"/>
      <c r="AK17" s="102"/>
      <c r="AL17" s="102"/>
      <c r="AM17" s="102"/>
      <c r="AN17" s="102"/>
    </row>
    <row r="18" spans="1:40" s="101" customFormat="1" ht="13.5" customHeight="1" x14ac:dyDescent="0.15">
      <c r="A18" s="311"/>
      <c r="B18" s="292"/>
      <c r="C18" s="292"/>
      <c r="D18" s="107"/>
      <c r="E18" s="108"/>
      <c r="F18" s="109"/>
      <c r="G18" s="278" t="s">
        <v>169</v>
      </c>
      <c r="H18" s="279"/>
      <c r="I18" s="279"/>
      <c r="J18" s="280"/>
      <c r="K18" s="100">
        <v>29917</v>
      </c>
      <c r="L18" s="100">
        <v>30151</v>
      </c>
      <c r="M18" s="100">
        <v>28704</v>
      </c>
      <c r="N18" s="100">
        <v>29126</v>
      </c>
      <c r="O18" s="100">
        <v>29943</v>
      </c>
      <c r="P18" s="100">
        <v>29943</v>
      </c>
      <c r="Q18" s="100">
        <v>29943</v>
      </c>
      <c r="R18" s="100">
        <v>29943</v>
      </c>
      <c r="S18" s="100">
        <v>29943</v>
      </c>
      <c r="T18" s="100">
        <v>29943</v>
      </c>
      <c r="U18" s="100">
        <v>29943</v>
      </c>
      <c r="V18" s="100">
        <v>29943</v>
      </c>
      <c r="W18" s="100">
        <v>29943</v>
      </c>
      <c r="X18" s="102"/>
      <c r="Y18" s="102"/>
      <c r="Z18" s="102"/>
      <c r="AA18" s="102"/>
      <c r="AB18" s="102"/>
      <c r="AC18" s="102"/>
      <c r="AD18" s="102"/>
      <c r="AE18" s="102"/>
      <c r="AF18" s="102"/>
      <c r="AG18" s="102"/>
      <c r="AH18" s="102"/>
      <c r="AI18" s="102"/>
      <c r="AJ18" s="102"/>
      <c r="AK18" s="102"/>
      <c r="AL18" s="102"/>
      <c r="AM18" s="102"/>
      <c r="AN18" s="102"/>
    </row>
    <row r="19" spans="1:40" s="101" customFormat="1" ht="13.5" customHeight="1" x14ac:dyDescent="0.15">
      <c r="A19" s="311"/>
      <c r="B19" s="292"/>
      <c r="C19" s="292"/>
      <c r="D19" s="107"/>
      <c r="E19" s="108"/>
      <c r="F19" s="109"/>
      <c r="G19" s="278" t="s">
        <v>170</v>
      </c>
      <c r="H19" s="279"/>
      <c r="I19" s="279"/>
      <c r="J19" s="280"/>
      <c r="K19" s="100"/>
      <c r="L19" s="100"/>
      <c r="M19" s="100"/>
      <c r="N19" s="100"/>
      <c r="O19" s="100"/>
      <c r="P19" s="100"/>
      <c r="Q19" s="100"/>
      <c r="R19" s="100"/>
      <c r="S19" s="100"/>
      <c r="T19" s="100"/>
      <c r="U19" s="100"/>
      <c r="V19" s="100"/>
      <c r="W19" s="100"/>
      <c r="X19" s="102"/>
      <c r="Y19" s="102"/>
      <c r="Z19" s="102"/>
      <c r="AA19" s="102"/>
      <c r="AB19" s="102"/>
      <c r="AC19" s="102"/>
      <c r="AD19" s="102"/>
      <c r="AE19" s="102"/>
      <c r="AF19" s="102"/>
      <c r="AG19" s="102"/>
      <c r="AH19" s="102"/>
      <c r="AI19" s="102"/>
      <c r="AJ19" s="102"/>
      <c r="AK19" s="102"/>
      <c r="AL19" s="102"/>
      <c r="AM19" s="102"/>
      <c r="AN19" s="102"/>
    </row>
    <row r="20" spans="1:40" s="101" customFormat="1" ht="13.5" customHeight="1" x14ac:dyDescent="0.15">
      <c r="A20" s="311"/>
      <c r="B20" s="292"/>
      <c r="C20" s="292"/>
      <c r="D20" s="110"/>
      <c r="E20" s="111"/>
      <c r="F20" s="112"/>
      <c r="G20" s="278" t="s">
        <v>158</v>
      </c>
      <c r="H20" s="279"/>
      <c r="I20" s="279"/>
      <c r="J20" s="280"/>
      <c r="K20" s="100">
        <v>33027</v>
      </c>
      <c r="L20" s="100">
        <v>32210</v>
      </c>
      <c r="M20" s="100">
        <v>26349</v>
      </c>
      <c r="N20" s="100">
        <v>26856</v>
      </c>
      <c r="O20" s="100">
        <v>27071</v>
      </c>
      <c r="P20" s="100">
        <v>27071</v>
      </c>
      <c r="Q20" s="100">
        <v>27071</v>
      </c>
      <c r="R20" s="100">
        <v>27071</v>
      </c>
      <c r="S20" s="100">
        <v>27071</v>
      </c>
      <c r="T20" s="100">
        <v>27071</v>
      </c>
      <c r="U20" s="100">
        <v>27071</v>
      </c>
      <c r="V20" s="100">
        <v>27071</v>
      </c>
      <c r="W20" s="100">
        <v>27071</v>
      </c>
      <c r="X20" s="102"/>
      <c r="Y20" s="102"/>
      <c r="Z20" s="102"/>
      <c r="AA20" s="102"/>
      <c r="AB20" s="102"/>
      <c r="AC20" s="102"/>
      <c r="AD20" s="102"/>
      <c r="AE20" s="102"/>
      <c r="AF20" s="102"/>
      <c r="AG20" s="102"/>
      <c r="AH20" s="102"/>
      <c r="AI20" s="102"/>
      <c r="AJ20" s="102"/>
      <c r="AK20" s="102"/>
      <c r="AL20" s="102"/>
      <c r="AM20" s="102"/>
      <c r="AN20" s="102"/>
    </row>
    <row r="21" spans="1:40" s="101" customFormat="1" ht="13.5" customHeight="1" x14ac:dyDescent="0.15">
      <c r="A21" s="311"/>
      <c r="B21" s="292"/>
      <c r="C21" s="292"/>
      <c r="D21" s="105" t="s">
        <v>95</v>
      </c>
      <c r="E21" s="106"/>
      <c r="F21" s="281" t="s">
        <v>171</v>
      </c>
      <c r="G21" s="282"/>
      <c r="H21" s="282"/>
      <c r="I21" s="282"/>
      <c r="J21" s="283"/>
      <c r="K21" s="100">
        <f>SUM(K22:K25)</f>
        <v>148613</v>
      </c>
      <c r="L21" s="113">
        <f t="shared" ref="L21:R21" si="6">SUM(L22:L25)</f>
        <v>168706</v>
      </c>
      <c r="M21" s="100">
        <f t="shared" si="6"/>
        <v>160880</v>
      </c>
      <c r="N21" s="100">
        <f>SUM(N22:N25)</f>
        <v>159721</v>
      </c>
      <c r="O21" s="100">
        <f t="shared" si="6"/>
        <v>143226</v>
      </c>
      <c r="P21" s="100">
        <f t="shared" si="6"/>
        <v>145507</v>
      </c>
      <c r="Q21" s="100">
        <f t="shared" si="6"/>
        <v>145358</v>
      </c>
      <c r="R21" s="100">
        <f t="shared" si="6"/>
        <v>150298</v>
      </c>
      <c r="S21" s="100">
        <f>SUM(S22:S25)</f>
        <v>152651</v>
      </c>
      <c r="T21" s="100">
        <f>SUM(T22:T25)</f>
        <v>153300</v>
      </c>
      <c r="U21" s="100">
        <f>SUM(U22:U25)</f>
        <v>148677</v>
      </c>
      <c r="V21" s="100">
        <f>SUM(V22:V25)</f>
        <v>146082</v>
      </c>
      <c r="W21" s="100">
        <f>SUM(W22:W25)</f>
        <v>146864</v>
      </c>
      <c r="X21" s="102"/>
      <c r="Y21" s="102"/>
      <c r="Z21" s="102"/>
      <c r="AA21" s="102"/>
      <c r="AB21" s="102"/>
      <c r="AC21" s="102"/>
      <c r="AD21" s="102"/>
      <c r="AE21" s="102"/>
      <c r="AF21" s="102"/>
      <c r="AG21" s="102"/>
      <c r="AH21" s="102"/>
      <c r="AI21" s="102"/>
      <c r="AJ21" s="102"/>
      <c r="AK21" s="102"/>
      <c r="AL21" s="102"/>
      <c r="AM21" s="102"/>
      <c r="AN21" s="102"/>
    </row>
    <row r="22" spans="1:40" s="101" customFormat="1" ht="13.5" customHeight="1" x14ac:dyDescent="0.15">
      <c r="A22" s="311"/>
      <c r="B22" s="292"/>
      <c r="C22" s="292"/>
      <c r="D22" s="107"/>
      <c r="E22" s="108"/>
      <c r="F22" s="108"/>
      <c r="G22" s="278" t="s">
        <v>172</v>
      </c>
      <c r="H22" s="279"/>
      <c r="I22" s="279"/>
      <c r="J22" s="280"/>
      <c r="K22" s="114">
        <v>34904</v>
      </c>
      <c r="L22" s="101">
        <v>35341</v>
      </c>
      <c r="M22" s="114">
        <v>30057</v>
      </c>
      <c r="N22" s="100">
        <v>33794</v>
      </c>
      <c r="O22" s="100">
        <v>35221</v>
      </c>
      <c r="P22" s="100">
        <v>35221</v>
      </c>
      <c r="Q22" s="100">
        <v>35221</v>
      </c>
      <c r="R22" s="100">
        <v>35221</v>
      </c>
      <c r="S22" s="100">
        <v>35221</v>
      </c>
      <c r="T22" s="100">
        <v>35221</v>
      </c>
      <c r="U22" s="100">
        <v>35221</v>
      </c>
      <c r="V22" s="100">
        <v>35221</v>
      </c>
      <c r="W22" s="100">
        <v>35221</v>
      </c>
      <c r="X22" s="102"/>
      <c r="Y22" s="102"/>
      <c r="Z22" s="102"/>
      <c r="AA22" s="102"/>
      <c r="AB22" s="102"/>
      <c r="AC22" s="102"/>
      <c r="AD22" s="102"/>
      <c r="AE22" s="102"/>
      <c r="AF22" s="102"/>
      <c r="AG22" s="102"/>
      <c r="AH22" s="102"/>
      <c r="AI22" s="102"/>
      <c r="AJ22" s="102"/>
      <c r="AK22" s="102"/>
      <c r="AL22" s="102"/>
      <c r="AM22" s="102"/>
      <c r="AN22" s="102"/>
    </row>
    <row r="23" spans="1:40" s="101" customFormat="1" ht="13.5" customHeight="1" x14ac:dyDescent="0.15">
      <c r="A23" s="311"/>
      <c r="B23" s="292"/>
      <c r="C23" s="292"/>
      <c r="D23" s="107"/>
      <c r="E23" s="108"/>
      <c r="F23" s="108"/>
      <c r="G23" s="278" t="s">
        <v>173</v>
      </c>
      <c r="H23" s="279"/>
      <c r="I23" s="279"/>
      <c r="J23" s="280"/>
      <c r="K23" s="114">
        <v>52217</v>
      </c>
      <c r="L23" s="115">
        <v>63543</v>
      </c>
      <c r="M23" s="114">
        <v>67721</v>
      </c>
      <c r="N23" s="100">
        <v>58609</v>
      </c>
      <c r="O23" s="100">
        <v>44722</v>
      </c>
      <c r="P23" s="100">
        <v>44811</v>
      </c>
      <c r="Q23" s="100">
        <v>44900</v>
      </c>
      <c r="R23" s="100">
        <v>48221</v>
      </c>
      <c r="S23" s="100">
        <v>48317</v>
      </c>
      <c r="T23" s="100">
        <v>48412</v>
      </c>
      <c r="U23" s="100">
        <v>48508</v>
      </c>
      <c r="V23" s="100">
        <v>45345</v>
      </c>
      <c r="W23" s="100">
        <v>45435</v>
      </c>
    </row>
    <row r="24" spans="1:40" s="101" customFormat="1" ht="13.5" customHeight="1" x14ac:dyDescent="0.15">
      <c r="A24" s="311"/>
      <c r="B24" s="292"/>
      <c r="C24" s="292"/>
      <c r="D24" s="107"/>
      <c r="E24" s="108"/>
      <c r="F24" s="108"/>
      <c r="G24" s="278" t="s">
        <v>174</v>
      </c>
      <c r="H24" s="279"/>
      <c r="I24" s="279"/>
      <c r="J24" s="280"/>
      <c r="K24" s="114">
        <v>21023</v>
      </c>
      <c r="L24" s="101">
        <v>21055</v>
      </c>
      <c r="M24" s="114">
        <v>20066</v>
      </c>
      <c r="N24" s="100">
        <v>22230</v>
      </c>
      <c r="O24" s="100">
        <v>21324</v>
      </c>
      <c r="P24" s="100">
        <v>21890</v>
      </c>
      <c r="Q24" s="100">
        <v>21533</v>
      </c>
      <c r="R24" s="100">
        <v>23167</v>
      </c>
      <c r="S24" s="100">
        <v>25348</v>
      </c>
      <c r="T24" s="100">
        <v>25913</v>
      </c>
      <c r="U24" s="100">
        <v>21078</v>
      </c>
      <c r="V24" s="100">
        <v>21622</v>
      </c>
      <c r="W24" s="100">
        <v>22195</v>
      </c>
    </row>
    <row r="25" spans="1:40" s="101" customFormat="1" ht="13.5" customHeight="1" x14ac:dyDescent="0.15">
      <c r="A25" s="311"/>
      <c r="B25" s="292"/>
      <c r="C25" s="292"/>
      <c r="D25" s="110"/>
      <c r="E25" s="111"/>
      <c r="F25" s="111"/>
      <c r="G25" s="278" t="s">
        <v>158</v>
      </c>
      <c r="H25" s="279"/>
      <c r="I25" s="279"/>
      <c r="J25" s="280"/>
      <c r="K25" s="100">
        <v>40469</v>
      </c>
      <c r="L25" s="113">
        <v>48767</v>
      </c>
      <c r="M25" s="100">
        <v>43036</v>
      </c>
      <c r="N25" s="100">
        <v>45088</v>
      </c>
      <c r="O25" s="100">
        <v>41959</v>
      </c>
      <c r="P25" s="100">
        <v>43585</v>
      </c>
      <c r="Q25" s="100">
        <v>43704</v>
      </c>
      <c r="R25" s="100">
        <v>43689</v>
      </c>
      <c r="S25" s="100">
        <v>43765</v>
      </c>
      <c r="T25" s="100">
        <v>43754</v>
      </c>
      <c r="U25" s="100">
        <v>43870</v>
      </c>
      <c r="V25" s="100">
        <v>43894</v>
      </c>
      <c r="W25" s="100">
        <v>44013</v>
      </c>
    </row>
    <row r="26" spans="1:40" s="101" customFormat="1" ht="13.5" customHeight="1" x14ac:dyDescent="0.15">
      <c r="A26" s="311"/>
      <c r="B26" s="292"/>
      <c r="C26" s="292"/>
      <c r="D26" s="103" t="s">
        <v>96</v>
      </c>
      <c r="E26" s="104"/>
      <c r="F26" s="282" t="s">
        <v>175</v>
      </c>
      <c r="G26" s="282"/>
      <c r="H26" s="282"/>
      <c r="I26" s="282"/>
      <c r="J26" s="283"/>
      <c r="K26" s="100">
        <v>148475</v>
      </c>
      <c r="L26" s="100">
        <v>144836</v>
      </c>
      <c r="M26" s="100">
        <v>146706</v>
      </c>
      <c r="N26" s="100">
        <v>151016</v>
      </c>
      <c r="O26" s="100">
        <v>144770</v>
      </c>
      <c r="P26" s="100">
        <v>144291</v>
      </c>
      <c r="Q26" s="100">
        <v>147167</v>
      </c>
      <c r="R26" s="100">
        <v>149106</v>
      </c>
      <c r="S26" s="100">
        <v>149386</v>
      </c>
      <c r="T26" s="100">
        <v>148010</v>
      </c>
      <c r="U26" s="100">
        <v>144196</v>
      </c>
      <c r="V26" s="100">
        <v>144847</v>
      </c>
      <c r="W26" s="100">
        <v>144217</v>
      </c>
    </row>
    <row r="27" spans="1:40" s="101" customFormat="1" ht="13.5" customHeight="1" x14ac:dyDescent="0.15">
      <c r="A27" s="311"/>
      <c r="B27" s="292"/>
      <c r="C27" s="292"/>
      <c r="D27" s="97" t="s">
        <v>242</v>
      </c>
      <c r="E27" s="282" t="s">
        <v>176</v>
      </c>
      <c r="F27" s="282"/>
      <c r="G27" s="282"/>
      <c r="H27" s="282"/>
      <c r="I27" s="282"/>
      <c r="J27" s="283"/>
      <c r="K27" s="100">
        <f>K28+K29</f>
        <v>32744</v>
      </c>
      <c r="L27" s="100">
        <f>L28+L29</f>
        <v>31562</v>
      </c>
      <c r="M27" s="100">
        <f t="shared" ref="M27:R27" si="7">M28+M29</f>
        <v>27312</v>
      </c>
      <c r="N27" s="100">
        <f>N28+N29</f>
        <v>26042</v>
      </c>
      <c r="O27" s="100">
        <f t="shared" si="7"/>
        <v>27812</v>
      </c>
      <c r="P27" s="100">
        <f t="shared" si="7"/>
        <v>27677</v>
      </c>
      <c r="Q27" s="100">
        <f t="shared" si="7"/>
        <v>27766</v>
      </c>
      <c r="R27" s="100">
        <f t="shared" si="7"/>
        <v>27904</v>
      </c>
      <c r="S27" s="100">
        <f>S28+S29</f>
        <v>28095</v>
      </c>
      <c r="T27" s="100">
        <f>T28+T29</f>
        <v>28512</v>
      </c>
      <c r="U27" s="100">
        <f>U28+U29</f>
        <v>27675</v>
      </c>
      <c r="V27" s="100">
        <f>V28+V29</f>
        <v>26963</v>
      </c>
      <c r="W27" s="100">
        <f>W28+W29</f>
        <v>25543</v>
      </c>
    </row>
    <row r="28" spans="1:40" s="101" customFormat="1" ht="13.5" customHeight="1" x14ac:dyDescent="0.15">
      <c r="A28" s="311"/>
      <c r="B28" s="292"/>
      <c r="C28" s="292"/>
      <c r="D28" s="103" t="s">
        <v>243</v>
      </c>
      <c r="E28" s="116"/>
      <c r="F28" s="282" t="s">
        <v>177</v>
      </c>
      <c r="G28" s="282"/>
      <c r="H28" s="282"/>
      <c r="I28" s="282"/>
      <c r="J28" s="283"/>
      <c r="K28" s="100">
        <v>29713</v>
      </c>
      <c r="L28" s="100">
        <v>27337</v>
      </c>
      <c r="M28" s="100">
        <v>25167</v>
      </c>
      <c r="N28" s="100">
        <v>24844</v>
      </c>
      <c r="O28" s="100">
        <v>24652</v>
      </c>
      <c r="P28" s="100">
        <v>24517</v>
      </c>
      <c r="Q28" s="100">
        <v>24606</v>
      </c>
      <c r="R28" s="100">
        <v>24744</v>
      </c>
      <c r="S28" s="100">
        <v>24935</v>
      </c>
      <c r="T28" s="100">
        <v>25352</v>
      </c>
      <c r="U28" s="100">
        <v>24515</v>
      </c>
      <c r="V28" s="100">
        <v>23803</v>
      </c>
      <c r="W28" s="100">
        <v>22383</v>
      </c>
    </row>
    <row r="29" spans="1:40" s="101" customFormat="1" ht="13.5" customHeight="1" x14ac:dyDescent="0.15">
      <c r="A29" s="311"/>
      <c r="B29" s="292"/>
      <c r="C29" s="292"/>
      <c r="D29" s="103" t="s">
        <v>76</v>
      </c>
      <c r="E29" s="116"/>
      <c r="F29" s="282" t="s">
        <v>158</v>
      </c>
      <c r="G29" s="282"/>
      <c r="H29" s="282"/>
      <c r="I29" s="282"/>
      <c r="J29" s="283"/>
      <c r="K29" s="100">
        <v>3031</v>
      </c>
      <c r="L29" s="100">
        <v>4225</v>
      </c>
      <c r="M29" s="100">
        <v>2145</v>
      </c>
      <c r="N29" s="100">
        <v>1198</v>
      </c>
      <c r="O29" s="100">
        <v>3160</v>
      </c>
      <c r="P29" s="100">
        <v>3160</v>
      </c>
      <c r="Q29" s="100">
        <v>3160</v>
      </c>
      <c r="R29" s="100">
        <v>3160</v>
      </c>
      <c r="S29" s="100">
        <v>3160</v>
      </c>
      <c r="T29" s="100">
        <v>3160</v>
      </c>
      <c r="U29" s="100">
        <v>3160</v>
      </c>
      <c r="V29" s="100">
        <v>3160</v>
      </c>
      <c r="W29" s="100">
        <v>3160</v>
      </c>
    </row>
    <row r="30" spans="1:40" s="101" customFormat="1" ht="13.5" customHeight="1" x14ac:dyDescent="0.15">
      <c r="A30" s="311"/>
      <c r="B30" s="292"/>
      <c r="C30" s="293"/>
      <c r="D30" s="284" t="s">
        <v>178</v>
      </c>
      <c r="E30" s="281"/>
      <c r="F30" s="281"/>
      <c r="G30" s="281"/>
      <c r="H30" s="281"/>
      <c r="I30" s="281"/>
      <c r="J30" s="99" t="s">
        <v>244</v>
      </c>
      <c r="K30" s="100">
        <f>K16+K27</f>
        <v>392776</v>
      </c>
      <c r="L30" s="100">
        <f t="shared" ref="L30:R30" si="8">L16+L27</f>
        <v>407465</v>
      </c>
      <c r="M30" s="100">
        <f t="shared" si="8"/>
        <v>389951</v>
      </c>
      <c r="N30" s="100">
        <f>N16+N27</f>
        <v>392761</v>
      </c>
      <c r="O30" s="100">
        <f t="shared" si="8"/>
        <v>372822</v>
      </c>
      <c r="P30" s="100">
        <f t="shared" si="8"/>
        <v>374489</v>
      </c>
      <c r="Q30" s="100">
        <f t="shared" si="8"/>
        <v>377305</v>
      </c>
      <c r="R30" s="100">
        <f t="shared" si="8"/>
        <v>384322</v>
      </c>
      <c r="S30" s="100">
        <f>S16+S27</f>
        <v>387146</v>
      </c>
      <c r="T30" s="100">
        <f>T16+T27</f>
        <v>386836</v>
      </c>
      <c r="U30" s="100">
        <f>U16+U27</f>
        <v>377562</v>
      </c>
      <c r="V30" s="100">
        <f>V16+V27</f>
        <v>374906</v>
      </c>
      <c r="W30" s="100">
        <f>W16+W27</f>
        <v>373638</v>
      </c>
    </row>
    <row r="31" spans="1:40" s="101" customFormat="1" ht="13.5" customHeight="1" x14ac:dyDescent="0.15">
      <c r="A31" s="311"/>
      <c r="B31" s="293"/>
      <c r="C31" s="282" t="s">
        <v>179</v>
      </c>
      <c r="D31" s="282"/>
      <c r="E31" s="282"/>
      <c r="F31" s="282"/>
      <c r="G31" s="98"/>
      <c r="H31" s="285" t="s">
        <v>245</v>
      </c>
      <c r="I31" s="285"/>
      <c r="J31" s="99" t="s">
        <v>246</v>
      </c>
      <c r="K31" s="100">
        <f t="shared" ref="K31:V31" si="9">K15-K30</f>
        <v>40824</v>
      </c>
      <c r="L31" s="100">
        <f>L15-L30</f>
        <v>37208</v>
      </c>
      <c r="M31" s="100">
        <f t="shared" si="9"/>
        <v>52575</v>
      </c>
      <c r="N31" s="100">
        <f>N15-N30</f>
        <v>43260</v>
      </c>
      <c r="O31" s="100">
        <f t="shared" si="9"/>
        <v>38634</v>
      </c>
      <c r="P31" s="100">
        <f t="shared" si="9"/>
        <v>29306</v>
      </c>
      <c r="Q31" s="100">
        <f t="shared" si="9"/>
        <v>18839</v>
      </c>
      <c r="R31" s="100">
        <f t="shared" si="9"/>
        <v>4274</v>
      </c>
      <c r="S31" s="100">
        <f t="shared" si="9"/>
        <v>-6000</v>
      </c>
      <c r="T31" s="100">
        <f t="shared" si="9"/>
        <v>-13727</v>
      </c>
      <c r="U31" s="100">
        <f t="shared" si="9"/>
        <v>-11906</v>
      </c>
      <c r="V31" s="100">
        <f t="shared" si="9"/>
        <v>-16115</v>
      </c>
      <c r="W31" s="100">
        <f>W15-W30</f>
        <v>-22694</v>
      </c>
    </row>
    <row r="32" spans="1:40" s="101" customFormat="1" ht="13.5" customHeight="1" x14ac:dyDescent="0.15">
      <c r="A32" s="311"/>
      <c r="B32" s="278" t="s">
        <v>180</v>
      </c>
      <c r="C32" s="282"/>
      <c r="D32" s="282"/>
      <c r="E32" s="282"/>
      <c r="F32" s="282"/>
      <c r="G32" s="282"/>
      <c r="H32" s="282"/>
      <c r="I32" s="117"/>
      <c r="J32" s="99" t="s">
        <v>247</v>
      </c>
      <c r="K32" s="100">
        <v>0</v>
      </c>
      <c r="L32" s="100">
        <v>2</v>
      </c>
      <c r="M32" s="100">
        <v>0</v>
      </c>
      <c r="N32" s="100">
        <v>2</v>
      </c>
      <c r="O32" s="100">
        <v>2</v>
      </c>
      <c r="P32" s="100">
        <v>2</v>
      </c>
      <c r="Q32" s="100">
        <v>2</v>
      </c>
      <c r="R32" s="100">
        <v>2</v>
      </c>
      <c r="S32" s="100">
        <v>2</v>
      </c>
      <c r="T32" s="100">
        <v>2</v>
      </c>
      <c r="U32" s="100">
        <v>2</v>
      </c>
      <c r="V32" s="100">
        <v>2</v>
      </c>
      <c r="W32" s="100">
        <v>2</v>
      </c>
    </row>
    <row r="33" spans="1:39" s="101" customFormat="1" ht="13.5" customHeight="1" x14ac:dyDescent="0.15">
      <c r="A33" s="311"/>
      <c r="B33" s="278" t="s">
        <v>181</v>
      </c>
      <c r="C33" s="282"/>
      <c r="D33" s="282"/>
      <c r="E33" s="282"/>
      <c r="F33" s="282"/>
      <c r="G33" s="282"/>
      <c r="H33" s="282"/>
      <c r="I33" s="117"/>
      <c r="J33" s="99" t="s">
        <v>248</v>
      </c>
      <c r="K33" s="100">
        <v>115</v>
      </c>
      <c r="L33" s="100">
        <v>84</v>
      </c>
      <c r="M33" s="100">
        <v>150</v>
      </c>
      <c r="N33" s="100">
        <v>150</v>
      </c>
      <c r="O33" s="100">
        <v>150</v>
      </c>
      <c r="P33" s="100">
        <v>150</v>
      </c>
      <c r="Q33" s="100">
        <v>150</v>
      </c>
      <c r="R33" s="100">
        <v>150</v>
      </c>
      <c r="S33" s="100">
        <v>150</v>
      </c>
      <c r="T33" s="100">
        <v>150</v>
      </c>
      <c r="U33" s="100">
        <v>150</v>
      </c>
      <c r="V33" s="100">
        <v>150</v>
      </c>
      <c r="W33" s="100">
        <v>150</v>
      </c>
      <c r="AH33" s="82"/>
      <c r="AI33" s="82"/>
      <c r="AL33" s="82"/>
      <c r="AM33" s="82"/>
    </row>
    <row r="34" spans="1:39" s="101" customFormat="1" ht="13.5" customHeight="1" x14ac:dyDescent="0.15">
      <c r="A34" s="311"/>
      <c r="B34" s="278" t="s">
        <v>182</v>
      </c>
      <c r="C34" s="282"/>
      <c r="D34" s="282"/>
      <c r="E34" s="282"/>
      <c r="F34" s="282"/>
      <c r="G34" s="98"/>
      <c r="H34" s="285" t="s">
        <v>249</v>
      </c>
      <c r="I34" s="285"/>
      <c r="J34" s="99" t="s">
        <v>250</v>
      </c>
      <c r="K34" s="100">
        <f t="shared" ref="K34:V34" si="10">K32-K33</f>
        <v>-115</v>
      </c>
      <c r="L34" s="100">
        <f>L32-L33</f>
        <v>-82</v>
      </c>
      <c r="M34" s="100">
        <f t="shared" si="10"/>
        <v>-150</v>
      </c>
      <c r="N34" s="100">
        <f t="shared" si="10"/>
        <v>-148</v>
      </c>
      <c r="O34" s="100">
        <f t="shared" si="10"/>
        <v>-148</v>
      </c>
      <c r="P34" s="100">
        <f t="shared" si="10"/>
        <v>-148</v>
      </c>
      <c r="Q34" s="100">
        <f t="shared" si="10"/>
        <v>-148</v>
      </c>
      <c r="R34" s="100">
        <f t="shared" si="10"/>
        <v>-148</v>
      </c>
      <c r="S34" s="100">
        <f t="shared" si="10"/>
        <v>-148</v>
      </c>
      <c r="T34" s="100">
        <f t="shared" si="10"/>
        <v>-148</v>
      </c>
      <c r="U34" s="100">
        <f t="shared" si="10"/>
        <v>-148</v>
      </c>
      <c r="V34" s="100">
        <f t="shared" si="10"/>
        <v>-148</v>
      </c>
      <c r="W34" s="100">
        <f>W32-W33</f>
        <v>-148</v>
      </c>
      <c r="X34" s="102"/>
    </row>
    <row r="35" spans="1:39" s="101" customFormat="1" ht="13.5" customHeight="1" x14ac:dyDescent="0.15">
      <c r="A35" s="311"/>
      <c r="B35" s="278" t="s">
        <v>183</v>
      </c>
      <c r="C35" s="282"/>
      <c r="D35" s="282"/>
      <c r="E35" s="282"/>
      <c r="F35" s="282"/>
      <c r="G35" s="282"/>
      <c r="H35" s="282"/>
      <c r="I35" s="285" t="s">
        <v>251</v>
      </c>
      <c r="J35" s="286"/>
      <c r="K35" s="100">
        <f t="shared" ref="K35:V35" si="11">K31+K34</f>
        <v>40709</v>
      </c>
      <c r="L35" s="100">
        <f>L31+L34</f>
        <v>37126</v>
      </c>
      <c r="M35" s="100">
        <f>M31+M34</f>
        <v>52425</v>
      </c>
      <c r="N35" s="100">
        <f>N31+N34</f>
        <v>43112</v>
      </c>
      <c r="O35" s="100">
        <f t="shared" si="11"/>
        <v>38486</v>
      </c>
      <c r="P35" s="100">
        <f t="shared" si="11"/>
        <v>29158</v>
      </c>
      <c r="Q35" s="100">
        <f t="shared" si="11"/>
        <v>18691</v>
      </c>
      <c r="R35" s="100">
        <f t="shared" si="11"/>
        <v>4126</v>
      </c>
      <c r="S35" s="100">
        <f t="shared" si="11"/>
        <v>-6148</v>
      </c>
      <c r="T35" s="100">
        <f t="shared" si="11"/>
        <v>-13875</v>
      </c>
      <c r="U35" s="100">
        <f t="shared" si="11"/>
        <v>-12054</v>
      </c>
      <c r="V35" s="100">
        <f t="shared" si="11"/>
        <v>-16263</v>
      </c>
      <c r="W35" s="100">
        <f>W31+W34</f>
        <v>-22842</v>
      </c>
    </row>
    <row r="36" spans="1:39" s="101" customFormat="1" ht="13.5" customHeight="1" x14ac:dyDescent="0.15">
      <c r="A36" s="311"/>
      <c r="B36" s="278" t="s">
        <v>184</v>
      </c>
      <c r="C36" s="282"/>
      <c r="D36" s="282"/>
      <c r="E36" s="282"/>
      <c r="F36" s="282"/>
      <c r="G36" s="282"/>
      <c r="H36" s="282"/>
      <c r="I36" s="282"/>
      <c r="J36" s="99" t="s">
        <v>252</v>
      </c>
      <c r="K36" s="100">
        <v>0</v>
      </c>
      <c r="L36" s="100">
        <v>0</v>
      </c>
      <c r="M36" s="100"/>
      <c r="N36" s="100"/>
      <c r="O36" s="100"/>
      <c r="P36" s="100"/>
      <c r="Q36" s="100"/>
      <c r="R36" s="100"/>
      <c r="S36" s="100"/>
      <c r="T36" s="100"/>
      <c r="U36" s="100"/>
      <c r="V36" s="100"/>
      <c r="W36" s="100"/>
    </row>
    <row r="37" spans="1:39" s="101" customFormat="1" ht="13.5" customHeight="1" x14ac:dyDescent="0.15">
      <c r="A37" s="311"/>
      <c r="B37" s="287" t="s">
        <v>185</v>
      </c>
      <c r="C37" s="288"/>
      <c r="D37" s="288"/>
      <c r="E37" s="288"/>
      <c r="F37" s="288"/>
      <c r="G37" s="288"/>
      <c r="H37" s="288"/>
      <c r="I37" s="288"/>
      <c r="J37" s="118" t="s">
        <v>253</v>
      </c>
      <c r="K37" s="100">
        <v>749302</v>
      </c>
      <c r="L37" s="100">
        <v>704795</v>
      </c>
      <c r="M37" s="100">
        <v>676026</v>
      </c>
      <c r="N37" s="100">
        <v>674663</v>
      </c>
      <c r="O37" s="100">
        <v>679076</v>
      </c>
      <c r="P37" s="100">
        <v>678204</v>
      </c>
      <c r="Q37" s="100">
        <v>677512</v>
      </c>
      <c r="R37" s="100">
        <v>676950</v>
      </c>
      <c r="S37" s="100">
        <v>676756</v>
      </c>
      <c r="T37" s="100">
        <v>676691</v>
      </c>
      <c r="U37" s="100">
        <v>676681</v>
      </c>
      <c r="V37" s="100">
        <v>676683</v>
      </c>
      <c r="W37" s="100">
        <v>676668</v>
      </c>
    </row>
    <row r="38" spans="1:39" s="101" customFormat="1" ht="13.5" customHeight="1" x14ac:dyDescent="0.15">
      <c r="A38" s="311"/>
      <c r="B38" s="119"/>
      <c r="C38" s="120"/>
      <c r="D38" s="111"/>
      <c r="E38" s="111"/>
      <c r="F38" s="111"/>
      <c r="G38" s="278" t="s">
        <v>186</v>
      </c>
      <c r="H38" s="279"/>
      <c r="I38" s="279"/>
      <c r="J38" s="280"/>
      <c r="K38" s="100">
        <v>16725</v>
      </c>
      <c r="L38" s="100">
        <v>28740</v>
      </c>
      <c r="M38" s="100">
        <v>21573</v>
      </c>
      <c r="N38" s="100">
        <v>20210</v>
      </c>
      <c r="O38" s="100">
        <v>24623</v>
      </c>
      <c r="P38" s="100">
        <v>23751</v>
      </c>
      <c r="Q38" s="100">
        <v>23059</v>
      </c>
      <c r="R38" s="100">
        <v>22497</v>
      </c>
      <c r="S38" s="100">
        <v>22303</v>
      </c>
      <c r="T38" s="100">
        <v>22238</v>
      </c>
      <c r="U38" s="100">
        <v>22228</v>
      </c>
      <c r="V38" s="100">
        <v>22230</v>
      </c>
      <c r="W38" s="100">
        <v>22215</v>
      </c>
    </row>
    <row r="39" spans="1:39" s="101" customFormat="1" ht="13.5" customHeight="1" x14ac:dyDescent="0.15">
      <c r="A39" s="311"/>
      <c r="B39" s="289" t="s">
        <v>79</v>
      </c>
      <c r="C39" s="290"/>
      <c r="D39" s="290"/>
      <c r="E39" s="290"/>
      <c r="F39" s="290"/>
      <c r="G39" s="290"/>
      <c r="H39" s="290"/>
      <c r="I39" s="290"/>
      <c r="J39" s="121" t="s">
        <v>254</v>
      </c>
      <c r="K39" s="100">
        <v>128310</v>
      </c>
      <c r="L39" s="100">
        <v>131755</v>
      </c>
      <c r="M39" s="100">
        <v>131728</v>
      </c>
      <c r="N39" s="100">
        <v>136537</v>
      </c>
      <c r="O39" s="100">
        <v>136979</v>
      </c>
      <c r="P39" s="100">
        <v>138734</v>
      </c>
      <c r="Q39" s="100">
        <v>143455</v>
      </c>
      <c r="R39" s="100">
        <v>147781</v>
      </c>
      <c r="S39" s="100">
        <v>151939</v>
      </c>
      <c r="T39" s="100">
        <v>153597</v>
      </c>
      <c r="U39" s="100">
        <v>147569</v>
      </c>
      <c r="V39" s="100">
        <v>148549</v>
      </c>
      <c r="W39" s="100">
        <v>143248</v>
      </c>
    </row>
    <row r="40" spans="1:39" s="101" customFormat="1" ht="13.5" customHeight="1" x14ac:dyDescent="0.15">
      <c r="A40" s="311"/>
      <c r="B40" s="122"/>
      <c r="C40" s="123"/>
      <c r="D40" s="108"/>
      <c r="E40" s="108"/>
      <c r="F40" s="108"/>
      <c r="G40" s="278" t="s">
        <v>187</v>
      </c>
      <c r="H40" s="279"/>
      <c r="I40" s="279"/>
      <c r="J40" s="280"/>
      <c r="K40" s="100">
        <v>98374</v>
      </c>
      <c r="L40" s="100">
        <v>100545</v>
      </c>
      <c r="M40" s="100">
        <v>101696</v>
      </c>
      <c r="N40" s="100">
        <v>104009</v>
      </c>
      <c r="O40" s="100">
        <v>104451</v>
      </c>
      <c r="P40" s="100">
        <v>106206</v>
      </c>
      <c r="Q40" s="100">
        <v>110927</v>
      </c>
      <c r="R40" s="100">
        <v>115253</v>
      </c>
      <c r="S40" s="100">
        <v>119411</v>
      </c>
      <c r="T40" s="100">
        <v>121069</v>
      </c>
      <c r="U40" s="100">
        <v>115041</v>
      </c>
      <c r="V40" s="100">
        <v>116021</v>
      </c>
      <c r="W40" s="100">
        <v>110720</v>
      </c>
    </row>
    <row r="41" spans="1:39" s="101" customFormat="1" ht="13.5" customHeight="1" x14ac:dyDescent="0.15">
      <c r="A41" s="311"/>
      <c r="B41" s="122"/>
      <c r="C41" s="123"/>
      <c r="D41" s="108"/>
      <c r="E41" s="108"/>
      <c r="F41" s="108"/>
      <c r="G41" s="278" t="s">
        <v>188</v>
      </c>
      <c r="H41" s="279"/>
      <c r="I41" s="279"/>
      <c r="J41" s="280"/>
      <c r="K41" s="100"/>
      <c r="L41" s="100"/>
      <c r="M41" s="100"/>
      <c r="N41" s="100"/>
      <c r="O41" s="100"/>
      <c r="P41" s="100"/>
      <c r="Q41" s="100"/>
      <c r="R41" s="100"/>
      <c r="S41" s="100"/>
      <c r="T41" s="100"/>
      <c r="U41" s="100"/>
      <c r="V41" s="100"/>
      <c r="W41" s="100"/>
    </row>
    <row r="42" spans="1:39" s="101" customFormat="1" ht="13.5" customHeight="1" x14ac:dyDescent="0.15">
      <c r="A42" s="311"/>
      <c r="B42" s="122"/>
      <c r="C42" s="123"/>
      <c r="D42" s="108"/>
      <c r="E42" s="108"/>
      <c r="F42" s="108"/>
      <c r="G42" s="278" t="s">
        <v>189</v>
      </c>
      <c r="H42" s="279"/>
      <c r="I42" s="279"/>
      <c r="J42" s="280"/>
      <c r="K42" s="100">
        <v>5883</v>
      </c>
      <c r="L42" s="100">
        <v>5416</v>
      </c>
      <c r="M42" s="100">
        <v>5000</v>
      </c>
      <c r="N42" s="100">
        <v>8049</v>
      </c>
      <c r="O42" s="100">
        <v>8049</v>
      </c>
      <c r="P42" s="100">
        <v>8049</v>
      </c>
      <c r="Q42" s="100">
        <v>8049</v>
      </c>
      <c r="R42" s="100">
        <v>8049</v>
      </c>
      <c r="S42" s="100">
        <v>8049</v>
      </c>
      <c r="T42" s="100">
        <v>8049</v>
      </c>
      <c r="U42" s="100">
        <v>8049</v>
      </c>
      <c r="V42" s="100">
        <v>8049</v>
      </c>
      <c r="W42" s="100">
        <v>8049</v>
      </c>
    </row>
    <row r="43" spans="1:39" s="101" customFormat="1" ht="13.5" customHeight="1" x14ac:dyDescent="0.15">
      <c r="A43" s="311"/>
      <c r="B43" s="287" t="s">
        <v>190</v>
      </c>
      <c r="C43" s="303"/>
      <c r="D43" s="303"/>
      <c r="E43" s="303"/>
      <c r="F43" s="303"/>
      <c r="G43" s="124"/>
      <c r="H43" s="125" t="s">
        <v>255</v>
      </c>
      <c r="I43" s="306" t="s">
        <v>256</v>
      </c>
      <c r="J43" s="315" t="s">
        <v>257</v>
      </c>
      <c r="K43" s="297"/>
      <c r="L43" s="297"/>
      <c r="M43" s="297"/>
      <c r="N43" s="297"/>
      <c r="O43" s="297"/>
      <c r="P43" s="297"/>
      <c r="Q43" s="297"/>
      <c r="R43" s="297"/>
      <c r="S43" s="297"/>
      <c r="T43" s="297"/>
      <c r="U43" s="297"/>
      <c r="V43" s="297"/>
      <c r="W43" s="297"/>
    </row>
    <row r="44" spans="1:39" s="101" customFormat="1" ht="13.5" customHeight="1" x14ac:dyDescent="0.15">
      <c r="A44" s="311"/>
      <c r="B44" s="304"/>
      <c r="C44" s="305"/>
      <c r="D44" s="305"/>
      <c r="E44" s="305"/>
      <c r="F44" s="305"/>
      <c r="G44" s="126"/>
      <c r="H44" s="127" t="s">
        <v>258</v>
      </c>
      <c r="I44" s="307"/>
      <c r="J44" s="316"/>
      <c r="K44" s="298"/>
      <c r="L44" s="298"/>
      <c r="M44" s="298"/>
      <c r="N44" s="298"/>
      <c r="O44" s="298"/>
      <c r="P44" s="298"/>
      <c r="Q44" s="298"/>
      <c r="R44" s="298"/>
      <c r="S44" s="298"/>
      <c r="T44" s="298"/>
      <c r="U44" s="298"/>
      <c r="V44" s="298"/>
      <c r="W44" s="298"/>
    </row>
    <row r="45" spans="1:39" ht="27" customHeight="1" x14ac:dyDescent="0.15">
      <c r="A45" s="311"/>
      <c r="B45" s="299" t="s">
        <v>191</v>
      </c>
      <c r="C45" s="300"/>
      <c r="D45" s="300"/>
      <c r="E45" s="300"/>
      <c r="F45" s="300"/>
      <c r="G45" s="300"/>
      <c r="H45" s="300"/>
      <c r="I45" s="300"/>
      <c r="J45" s="128" t="s">
        <v>259</v>
      </c>
      <c r="K45" s="129"/>
      <c r="L45" s="129"/>
      <c r="M45" s="129"/>
      <c r="N45" s="129"/>
      <c r="O45" s="129"/>
      <c r="P45" s="129"/>
      <c r="Q45" s="129"/>
      <c r="R45" s="129"/>
      <c r="S45" s="129"/>
      <c r="T45" s="129"/>
      <c r="U45" s="129"/>
      <c r="V45" s="129"/>
      <c r="W45" s="129"/>
    </row>
    <row r="46" spans="1:39" ht="13.5" customHeight="1" x14ac:dyDescent="0.15">
      <c r="A46" s="311"/>
      <c r="B46" s="302" t="s">
        <v>192</v>
      </c>
      <c r="C46" s="300"/>
      <c r="D46" s="300"/>
      <c r="E46" s="300"/>
      <c r="F46" s="300"/>
      <c r="G46" s="300"/>
      <c r="H46" s="301" t="s">
        <v>80</v>
      </c>
      <c r="I46" s="301"/>
      <c r="J46" s="128" t="s">
        <v>260</v>
      </c>
      <c r="K46" s="130">
        <f>K5-K7</f>
        <v>368177</v>
      </c>
      <c r="L46" s="130">
        <f t="shared" ref="L46:V46" si="12">L5-L7</f>
        <v>376525</v>
      </c>
      <c r="M46" s="130">
        <f t="shared" si="12"/>
        <v>370230</v>
      </c>
      <c r="N46" s="130">
        <f t="shared" si="12"/>
        <v>369831</v>
      </c>
      <c r="O46" s="130">
        <f t="shared" si="12"/>
        <v>347658</v>
      </c>
      <c r="P46" s="130">
        <f t="shared" si="12"/>
        <v>340555</v>
      </c>
      <c r="Q46" s="130">
        <f t="shared" si="12"/>
        <v>333451</v>
      </c>
      <c r="R46" s="130">
        <f t="shared" si="12"/>
        <v>326390</v>
      </c>
      <c r="S46" s="130">
        <f t="shared" si="12"/>
        <v>319494</v>
      </c>
      <c r="T46" s="130">
        <f t="shared" si="12"/>
        <v>312619</v>
      </c>
      <c r="U46" s="130">
        <f t="shared" si="12"/>
        <v>305723</v>
      </c>
      <c r="V46" s="130">
        <f t="shared" si="12"/>
        <v>298849</v>
      </c>
      <c r="W46" s="130">
        <f>W5-W7</f>
        <v>291974</v>
      </c>
    </row>
    <row r="47" spans="1:39" ht="27" customHeight="1" x14ac:dyDescent="0.15">
      <c r="A47" s="311"/>
      <c r="B47" s="308" t="s">
        <v>193</v>
      </c>
      <c r="C47" s="309"/>
      <c r="D47" s="309"/>
      <c r="E47" s="309"/>
      <c r="F47" s="309"/>
      <c r="G47" s="309"/>
      <c r="H47" s="310" t="s">
        <v>261</v>
      </c>
      <c r="I47" s="279"/>
      <c r="J47" s="280"/>
      <c r="K47" s="131"/>
      <c r="L47" s="131"/>
      <c r="M47" s="131"/>
      <c r="N47" s="131"/>
      <c r="O47" s="131"/>
      <c r="P47" s="131"/>
      <c r="Q47" s="131"/>
      <c r="R47" s="131"/>
      <c r="S47" s="131"/>
      <c r="T47" s="131"/>
      <c r="U47" s="131"/>
      <c r="V47" s="131"/>
      <c r="W47" s="131"/>
    </row>
    <row r="48" spans="1:39" ht="27" customHeight="1" x14ac:dyDescent="0.15">
      <c r="A48" s="311"/>
      <c r="B48" s="312" t="s">
        <v>194</v>
      </c>
      <c r="C48" s="300"/>
      <c r="D48" s="300"/>
      <c r="E48" s="300"/>
      <c r="F48" s="300"/>
      <c r="G48" s="300"/>
      <c r="H48" s="300"/>
      <c r="I48" s="300"/>
      <c r="J48" s="128" t="s">
        <v>262</v>
      </c>
      <c r="K48" s="130"/>
      <c r="L48" s="130"/>
      <c r="M48" s="130"/>
      <c r="N48" s="130"/>
      <c r="O48" s="130"/>
      <c r="P48" s="130"/>
      <c r="Q48" s="130"/>
      <c r="R48" s="130"/>
      <c r="S48" s="130"/>
      <c r="T48" s="130"/>
      <c r="U48" s="130"/>
      <c r="V48" s="130"/>
      <c r="W48" s="130"/>
    </row>
    <row r="49" spans="1:23" ht="27" customHeight="1" x14ac:dyDescent="0.15">
      <c r="A49" s="311"/>
      <c r="B49" s="313" t="s">
        <v>195</v>
      </c>
      <c r="C49" s="314"/>
      <c r="D49" s="314"/>
      <c r="E49" s="314"/>
      <c r="F49" s="314"/>
      <c r="G49" s="314"/>
      <c r="H49" s="314"/>
      <c r="I49" s="314"/>
      <c r="J49" s="132" t="s">
        <v>263</v>
      </c>
      <c r="K49" s="131"/>
      <c r="L49" s="131"/>
      <c r="M49" s="131"/>
      <c r="N49" s="131"/>
      <c r="O49" s="131"/>
      <c r="P49" s="131"/>
      <c r="Q49" s="131"/>
      <c r="R49" s="131"/>
      <c r="S49" s="131"/>
      <c r="T49" s="131"/>
      <c r="U49" s="131"/>
      <c r="V49" s="131"/>
      <c r="W49" s="131"/>
    </row>
    <row r="50" spans="1:23" ht="27" customHeight="1" x14ac:dyDescent="0.15">
      <c r="A50" s="311"/>
      <c r="B50" s="299" t="s">
        <v>196</v>
      </c>
      <c r="C50" s="300"/>
      <c r="D50" s="300"/>
      <c r="E50" s="300"/>
      <c r="F50" s="300"/>
      <c r="G50" s="300"/>
      <c r="H50" s="300"/>
      <c r="I50" s="300"/>
      <c r="J50" s="128" t="s">
        <v>264</v>
      </c>
      <c r="K50" s="130"/>
      <c r="L50" s="130"/>
      <c r="M50" s="130"/>
      <c r="N50" s="130"/>
      <c r="O50" s="130"/>
      <c r="P50" s="130"/>
      <c r="Q50" s="130"/>
      <c r="R50" s="130"/>
      <c r="S50" s="130"/>
      <c r="T50" s="130"/>
      <c r="U50" s="130"/>
      <c r="V50" s="130"/>
      <c r="W50" s="130"/>
    </row>
    <row r="51" spans="1:23" ht="27" customHeight="1" x14ac:dyDescent="0.15">
      <c r="A51" s="311"/>
      <c r="B51" s="308" t="s">
        <v>197</v>
      </c>
      <c r="C51" s="309"/>
      <c r="D51" s="309"/>
      <c r="E51" s="309"/>
      <c r="F51" s="309"/>
      <c r="G51" s="309"/>
      <c r="H51" s="310" t="s">
        <v>265</v>
      </c>
      <c r="I51" s="279"/>
      <c r="J51" s="280"/>
      <c r="K51" s="131"/>
      <c r="L51" s="131"/>
      <c r="M51" s="131"/>
      <c r="N51" s="131"/>
      <c r="O51" s="131"/>
      <c r="P51" s="131"/>
      <c r="Q51" s="131"/>
      <c r="R51" s="131"/>
      <c r="S51" s="131"/>
      <c r="T51" s="131"/>
      <c r="U51" s="131"/>
      <c r="V51" s="131"/>
      <c r="W51" s="131"/>
    </row>
  </sheetData>
  <mergeCells count="81">
    <mergeCell ref="B51:G51"/>
    <mergeCell ref="H51:J51"/>
    <mergeCell ref="A1:A51"/>
    <mergeCell ref="U43:U44"/>
    <mergeCell ref="V43:V44"/>
    <mergeCell ref="B48:I48"/>
    <mergeCell ref="B49:I49"/>
    <mergeCell ref="B47:G47"/>
    <mergeCell ref="H47:J47"/>
    <mergeCell ref="B50:I50"/>
    <mergeCell ref="G42:J42"/>
    <mergeCell ref="G40:J40"/>
    <mergeCell ref="G41:J41"/>
    <mergeCell ref="J43:J44"/>
    <mergeCell ref="B36:I36"/>
    <mergeCell ref="B35:H35"/>
    <mergeCell ref="W43:W44"/>
    <mergeCell ref="B45:I45"/>
    <mergeCell ref="H46:I46"/>
    <mergeCell ref="P43:P44"/>
    <mergeCell ref="Q43:Q44"/>
    <mergeCell ref="R43:R44"/>
    <mergeCell ref="S43:S44"/>
    <mergeCell ref="T43:T44"/>
    <mergeCell ref="K43:K44"/>
    <mergeCell ref="L43:L44"/>
    <mergeCell ref="M43:M44"/>
    <mergeCell ref="N43:N44"/>
    <mergeCell ref="O43:O44"/>
    <mergeCell ref="B46:G46"/>
    <mergeCell ref="B43:F44"/>
    <mergeCell ref="I43:I44"/>
    <mergeCell ref="W3:W4"/>
    <mergeCell ref="B5:B31"/>
    <mergeCell ref="C5:C15"/>
    <mergeCell ref="E5:H5"/>
    <mergeCell ref="F6:J6"/>
    <mergeCell ref="F7:H7"/>
    <mergeCell ref="F8:J8"/>
    <mergeCell ref="E9:J9"/>
    <mergeCell ref="F10:J10"/>
    <mergeCell ref="G12:J12"/>
    <mergeCell ref="F14:J14"/>
    <mergeCell ref="D15:I15"/>
    <mergeCell ref="C16:C30"/>
    <mergeCell ref="E16:J16"/>
    <mergeCell ref="F17:J17"/>
    <mergeCell ref="G20:J20"/>
    <mergeCell ref="I35:J35"/>
    <mergeCell ref="B37:I37"/>
    <mergeCell ref="G38:J38"/>
    <mergeCell ref="B39:I39"/>
    <mergeCell ref="B32:H32"/>
    <mergeCell ref="C31:F31"/>
    <mergeCell ref="H31:I31"/>
    <mergeCell ref="B33:H33"/>
    <mergeCell ref="B34:F34"/>
    <mergeCell ref="H34:I34"/>
    <mergeCell ref="F29:J29"/>
    <mergeCell ref="D30:I30"/>
    <mergeCell ref="G22:J22"/>
    <mergeCell ref="G23:J23"/>
    <mergeCell ref="G24:J24"/>
    <mergeCell ref="G25:J25"/>
    <mergeCell ref="F26:J26"/>
    <mergeCell ref="G19:J19"/>
    <mergeCell ref="F21:J21"/>
    <mergeCell ref="G11:J11"/>
    <mergeCell ref="F13:J13"/>
    <mergeCell ref="F28:J28"/>
    <mergeCell ref="E27:J27"/>
    <mergeCell ref="S3:S4"/>
    <mergeCell ref="T3:T4"/>
    <mergeCell ref="U3:U4"/>
    <mergeCell ref="V3:V4"/>
    <mergeCell ref="G18:J18"/>
    <mergeCell ref="N3:N4"/>
    <mergeCell ref="O3:O4"/>
    <mergeCell ref="P3:P4"/>
    <mergeCell ref="Q3:Q4"/>
    <mergeCell ref="R3:R4"/>
  </mergeCells>
  <phoneticPr fontId="14"/>
  <pageMargins left="0.19685039370078741" right="0.19685039370078741" top="0.98425196850393704" bottom="0.39370078740157483" header="0.51181102362204722" footer="0.31496062992125984"/>
  <pageSetup paperSize="9" scale="69" firstPageNumber="0" fitToWidth="0" orientation="landscape" r:id="rId1"/>
  <headerFooter>
    <oddHeader xml:space="preserve">&amp;L&amp;12様式第2号（法適用企業・収益的収支）&amp;C&amp;20投資・財政計画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DCDB"/>
  </sheetPr>
  <dimension ref="A1:V44"/>
  <sheetViews>
    <sheetView view="pageBreakPreview" zoomScaleNormal="70" zoomScaleSheetLayoutView="100" zoomScalePageLayoutView="85" workbookViewId="0">
      <selection activeCell="N15" sqref="N15"/>
    </sheetView>
  </sheetViews>
  <sheetFormatPr defaultRowHeight="13.5" x14ac:dyDescent="0.15"/>
  <cols>
    <col min="1" max="1" width="6.625" style="82" customWidth="1"/>
    <col min="2" max="3" width="3.5" style="82" customWidth="1"/>
    <col min="4" max="4" width="3.875" style="133" customWidth="1"/>
    <col min="5" max="5" width="3.875" style="82" customWidth="1"/>
    <col min="6" max="6" width="3.125" style="82" customWidth="1"/>
    <col min="7" max="7" width="5.75" style="82" customWidth="1"/>
    <col min="8" max="8" width="7.375" style="82" customWidth="1"/>
    <col min="9" max="9" width="4" style="83" customWidth="1"/>
    <col min="10" max="22" width="12.125" style="82" customWidth="1"/>
    <col min="23" max="255" width="9" style="82"/>
    <col min="256" max="257" width="3.5" style="82" customWidth="1"/>
    <col min="258" max="259" width="3.875" style="82" customWidth="1"/>
    <col min="260" max="260" width="3.125" style="82" customWidth="1"/>
    <col min="261" max="261" width="5.75" style="82" customWidth="1"/>
    <col min="262" max="262" width="7.375" style="82" customWidth="1"/>
    <col min="263" max="263" width="4" style="82" customWidth="1"/>
    <col min="264" max="276" width="12.125" style="82" customWidth="1"/>
    <col min="277" max="511" width="9" style="82"/>
    <col min="512" max="513" width="3.5" style="82" customWidth="1"/>
    <col min="514" max="515" width="3.875" style="82" customWidth="1"/>
    <col min="516" max="516" width="3.125" style="82" customWidth="1"/>
    <col min="517" max="517" width="5.75" style="82" customWidth="1"/>
    <col min="518" max="518" width="7.375" style="82" customWidth="1"/>
    <col min="519" max="519" width="4" style="82" customWidth="1"/>
    <col min="520" max="532" width="12.125" style="82" customWidth="1"/>
    <col min="533" max="767" width="9" style="82"/>
    <col min="768" max="769" width="3.5" style="82" customWidth="1"/>
    <col min="770" max="771" width="3.875" style="82" customWidth="1"/>
    <col min="772" max="772" width="3.125" style="82" customWidth="1"/>
    <col min="773" max="773" width="5.75" style="82" customWidth="1"/>
    <col min="774" max="774" width="7.375" style="82" customWidth="1"/>
    <col min="775" max="775" width="4" style="82" customWidth="1"/>
    <col min="776" max="788" width="12.125" style="82" customWidth="1"/>
    <col min="789" max="1023" width="9" style="82"/>
    <col min="1024" max="1025" width="3.5" style="82" customWidth="1"/>
    <col min="1026" max="1027" width="3.875" style="82" customWidth="1"/>
    <col min="1028" max="1028" width="3.125" style="82" customWidth="1"/>
    <col min="1029" max="1029" width="5.75" style="82" customWidth="1"/>
    <col min="1030" max="1030" width="7.375" style="82" customWidth="1"/>
    <col min="1031" max="1031" width="4" style="82" customWidth="1"/>
    <col min="1032" max="1044" width="12.125" style="82" customWidth="1"/>
    <col min="1045" max="1279" width="9" style="82"/>
    <col min="1280" max="1281" width="3.5" style="82" customWidth="1"/>
    <col min="1282" max="1283" width="3.875" style="82" customWidth="1"/>
    <col min="1284" max="1284" width="3.125" style="82" customWidth="1"/>
    <col min="1285" max="1285" width="5.75" style="82" customWidth="1"/>
    <col min="1286" max="1286" width="7.375" style="82" customWidth="1"/>
    <col min="1287" max="1287" width="4" style="82" customWidth="1"/>
    <col min="1288" max="1300" width="12.125" style="82" customWidth="1"/>
    <col min="1301" max="1535" width="9" style="82"/>
    <col min="1536" max="1537" width="3.5" style="82" customWidth="1"/>
    <col min="1538" max="1539" width="3.875" style="82" customWidth="1"/>
    <col min="1540" max="1540" width="3.125" style="82" customWidth="1"/>
    <col min="1541" max="1541" width="5.75" style="82" customWidth="1"/>
    <col min="1542" max="1542" width="7.375" style="82" customWidth="1"/>
    <col min="1543" max="1543" width="4" style="82" customWidth="1"/>
    <col min="1544" max="1556" width="12.125" style="82" customWidth="1"/>
    <col min="1557" max="1791" width="9" style="82"/>
    <col min="1792" max="1793" width="3.5" style="82" customWidth="1"/>
    <col min="1794" max="1795" width="3.875" style="82" customWidth="1"/>
    <col min="1796" max="1796" width="3.125" style="82" customWidth="1"/>
    <col min="1797" max="1797" width="5.75" style="82" customWidth="1"/>
    <col min="1798" max="1798" width="7.375" style="82" customWidth="1"/>
    <col min="1799" max="1799" width="4" style="82" customWidth="1"/>
    <col min="1800" max="1812" width="12.125" style="82" customWidth="1"/>
    <col min="1813" max="2047" width="9" style="82"/>
    <col min="2048" max="2049" width="3.5" style="82" customWidth="1"/>
    <col min="2050" max="2051" width="3.875" style="82" customWidth="1"/>
    <col min="2052" max="2052" width="3.125" style="82" customWidth="1"/>
    <col min="2053" max="2053" width="5.75" style="82" customWidth="1"/>
    <col min="2054" max="2054" width="7.375" style="82" customWidth="1"/>
    <col min="2055" max="2055" width="4" style="82" customWidth="1"/>
    <col min="2056" max="2068" width="12.125" style="82" customWidth="1"/>
    <col min="2069" max="2303" width="9" style="82"/>
    <col min="2304" max="2305" width="3.5" style="82" customWidth="1"/>
    <col min="2306" max="2307" width="3.875" style="82" customWidth="1"/>
    <col min="2308" max="2308" width="3.125" style="82" customWidth="1"/>
    <col min="2309" max="2309" width="5.75" style="82" customWidth="1"/>
    <col min="2310" max="2310" width="7.375" style="82" customWidth="1"/>
    <col min="2311" max="2311" width="4" style="82" customWidth="1"/>
    <col min="2312" max="2324" width="12.125" style="82" customWidth="1"/>
    <col min="2325" max="2559" width="9" style="82"/>
    <col min="2560" max="2561" width="3.5" style="82" customWidth="1"/>
    <col min="2562" max="2563" width="3.875" style="82" customWidth="1"/>
    <col min="2564" max="2564" width="3.125" style="82" customWidth="1"/>
    <col min="2565" max="2565" width="5.75" style="82" customWidth="1"/>
    <col min="2566" max="2566" width="7.375" style="82" customWidth="1"/>
    <col min="2567" max="2567" width="4" style="82" customWidth="1"/>
    <col min="2568" max="2580" width="12.125" style="82" customWidth="1"/>
    <col min="2581" max="2815" width="9" style="82"/>
    <col min="2816" max="2817" width="3.5" style="82" customWidth="1"/>
    <col min="2818" max="2819" width="3.875" style="82" customWidth="1"/>
    <col min="2820" max="2820" width="3.125" style="82" customWidth="1"/>
    <col min="2821" max="2821" width="5.75" style="82" customWidth="1"/>
    <col min="2822" max="2822" width="7.375" style="82" customWidth="1"/>
    <col min="2823" max="2823" width="4" style="82" customWidth="1"/>
    <col min="2824" max="2836" width="12.125" style="82" customWidth="1"/>
    <col min="2837" max="3071" width="9" style="82"/>
    <col min="3072" max="3073" width="3.5" style="82" customWidth="1"/>
    <col min="3074" max="3075" width="3.875" style="82" customWidth="1"/>
    <col min="3076" max="3076" width="3.125" style="82" customWidth="1"/>
    <col min="3077" max="3077" width="5.75" style="82" customWidth="1"/>
    <col min="3078" max="3078" width="7.375" style="82" customWidth="1"/>
    <col min="3079" max="3079" width="4" style="82" customWidth="1"/>
    <col min="3080" max="3092" width="12.125" style="82" customWidth="1"/>
    <col min="3093" max="3327" width="9" style="82"/>
    <col min="3328" max="3329" width="3.5" style="82" customWidth="1"/>
    <col min="3330" max="3331" width="3.875" style="82" customWidth="1"/>
    <col min="3332" max="3332" width="3.125" style="82" customWidth="1"/>
    <col min="3333" max="3333" width="5.75" style="82" customWidth="1"/>
    <col min="3334" max="3334" width="7.375" style="82" customWidth="1"/>
    <col min="3335" max="3335" width="4" style="82" customWidth="1"/>
    <col min="3336" max="3348" width="12.125" style="82" customWidth="1"/>
    <col min="3349" max="3583" width="9" style="82"/>
    <col min="3584" max="3585" width="3.5" style="82" customWidth="1"/>
    <col min="3586" max="3587" width="3.875" style="82" customWidth="1"/>
    <col min="3588" max="3588" width="3.125" style="82" customWidth="1"/>
    <col min="3589" max="3589" width="5.75" style="82" customWidth="1"/>
    <col min="3590" max="3590" width="7.375" style="82" customWidth="1"/>
    <col min="3591" max="3591" width="4" style="82" customWidth="1"/>
    <col min="3592" max="3604" width="12.125" style="82" customWidth="1"/>
    <col min="3605" max="3839" width="9" style="82"/>
    <col min="3840" max="3841" width="3.5" style="82" customWidth="1"/>
    <col min="3842" max="3843" width="3.875" style="82" customWidth="1"/>
    <col min="3844" max="3844" width="3.125" style="82" customWidth="1"/>
    <col min="3845" max="3845" width="5.75" style="82" customWidth="1"/>
    <col min="3846" max="3846" width="7.375" style="82" customWidth="1"/>
    <col min="3847" max="3847" width="4" style="82" customWidth="1"/>
    <col min="3848" max="3860" width="12.125" style="82" customWidth="1"/>
    <col min="3861" max="4095" width="9" style="82"/>
    <col min="4096" max="4097" width="3.5" style="82" customWidth="1"/>
    <col min="4098" max="4099" width="3.875" style="82" customWidth="1"/>
    <col min="4100" max="4100" width="3.125" style="82" customWidth="1"/>
    <col min="4101" max="4101" width="5.75" style="82" customWidth="1"/>
    <col min="4102" max="4102" width="7.375" style="82" customWidth="1"/>
    <col min="4103" max="4103" width="4" style="82" customWidth="1"/>
    <col min="4104" max="4116" width="12.125" style="82" customWidth="1"/>
    <col min="4117" max="4351" width="9" style="82"/>
    <col min="4352" max="4353" width="3.5" style="82" customWidth="1"/>
    <col min="4354" max="4355" width="3.875" style="82" customWidth="1"/>
    <col min="4356" max="4356" width="3.125" style="82" customWidth="1"/>
    <col min="4357" max="4357" width="5.75" style="82" customWidth="1"/>
    <col min="4358" max="4358" width="7.375" style="82" customWidth="1"/>
    <col min="4359" max="4359" width="4" style="82" customWidth="1"/>
    <col min="4360" max="4372" width="12.125" style="82" customWidth="1"/>
    <col min="4373" max="4607" width="9" style="82"/>
    <col min="4608" max="4609" width="3.5" style="82" customWidth="1"/>
    <col min="4610" max="4611" width="3.875" style="82" customWidth="1"/>
    <col min="4612" max="4612" width="3.125" style="82" customWidth="1"/>
    <col min="4613" max="4613" width="5.75" style="82" customWidth="1"/>
    <col min="4614" max="4614" width="7.375" style="82" customWidth="1"/>
    <col min="4615" max="4615" width="4" style="82" customWidth="1"/>
    <col min="4616" max="4628" width="12.125" style="82" customWidth="1"/>
    <col min="4629" max="4863" width="9" style="82"/>
    <col min="4864" max="4865" width="3.5" style="82" customWidth="1"/>
    <col min="4866" max="4867" width="3.875" style="82" customWidth="1"/>
    <col min="4868" max="4868" width="3.125" style="82" customWidth="1"/>
    <col min="4869" max="4869" width="5.75" style="82" customWidth="1"/>
    <col min="4870" max="4870" width="7.375" style="82" customWidth="1"/>
    <col min="4871" max="4871" width="4" style="82" customWidth="1"/>
    <col min="4872" max="4884" width="12.125" style="82" customWidth="1"/>
    <col min="4885" max="5119" width="9" style="82"/>
    <col min="5120" max="5121" width="3.5" style="82" customWidth="1"/>
    <col min="5122" max="5123" width="3.875" style="82" customWidth="1"/>
    <col min="5124" max="5124" width="3.125" style="82" customWidth="1"/>
    <col min="5125" max="5125" width="5.75" style="82" customWidth="1"/>
    <col min="5126" max="5126" width="7.375" style="82" customWidth="1"/>
    <col min="5127" max="5127" width="4" style="82" customWidth="1"/>
    <col min="5128" max="5140" width="12.125" style="82" customWidth="1"/>
    <col min="5141" max="5375" width="9" style="82"/>
    <col min="5376" max="5377" width="3.5" style="82" customWidth="1"/>
    <col min="5378" max="5379" width="3.875" style="82" customWidth="1"/>
    <col min="5380" max="5380" width="3.125" style="82" customWidth="1"/>
    <col min="5381" max="5381" width="5.75" style="82" customWidth="1"/>
    <col min="5382" max="5382" width="7.375" style="82" customWidth="1"/>
    <col min="5383" max="5383" width="4" style="82" customWidth="1"/>
    <col min="5384" max="5396" width="12.125" style="82" customWidth="1"/>
    <col min="5397" max="5631" width="9" style="82"/>
    <col min="5632" max="5633" width="3.5" style="82" customWidth="1"/>
    <col min="5634" max="5635" width="3.875" style="82" customWidth="1"/>
    <col min="5636" max="5636" width="3.125" style="82" customWidth="1"/>
    <col min="5637" max="5637" width="5.75" style="82" customWidth="1"/>
    <col min="5638" max="5638" width="7.375" style="82" customWidth="1"/>
    <col min="5639" max="5639" width="4" style="82" customWidth="1"/>
    <col min="5640" max="5652" width="12.125" style="82" customWidth="1"/>
    <col min="5653" max="5887" width="9" style="82"/>
    <col min="5888" max="5889" width="3.5" style="82" customWidth="1"/>
    <col min="5890" max="5891" width="3.875" style="82" customWidth="1"/>
    <col min="5892" max="5892" width="3.125" style="82" customWidth="1"/>
    <col min="5893" max="5893" width="5.75" style="82" customWidth="1"/>
    <col min="5894" max="5894" width="7.375" style="82" customWidth="1"/>
    <col min="5895" max="5895" width="4" style="82" customWidth="1"/>
    <col min="5896" max="5908" width="12.125" style="82" customWidth="1"/>
    <col min="5909" max="6143" width="9" style="82"/>
    <col min="6144" max="6145" width="3.5" style="82" customWidth="1"/>
    <col min="6146" max="6147" width="3.875" style="82" customWidth="1"/>
    <col min="6148" max="6148" width="3.125" style="82" customWidth="1"/>
    <col min="6149" max="6149" width="5.75" style="82" customWidth="1"/>
    <col min="6150" max="6150" width="7.375" style="82" customWidth="1"/>
    <col min="6151" max="6151" width="4" style="82" customWidth="1"/>
    <col min="6152" max="6164" width="12.125" style="82" customWidth="1"/>
    <col min="6165" max="6399" width="9" style="82"/>
    <col min="6400" max="6401" width="3.5" style="82" customWidth="1"/>
    <col min="6402" max="6403" width="3.875" style="82" customWidth="1"/>
    <col min="6404" max="6404" width="3.125" style="82" customWidth="1"/>
    <col min="6405" max="6405" width="5.75" style="82" customWidth="1"/>
    <col min="6406" max="6406" width="7.375" style="82" customWidth="1"/>
    <col min="6407" max="6407" width="4" style="82" customWidth="1"/>
    <col min="6408" max="6420" width="12.125" style="82" customWidth="1"/>
    <col min="6421" max="6655" width="9" style="82"/>
    <col min="6656" max="6657" width="3.5" style="82" customWidth="1"/>
    <col min="6658" max="6659" width="3.875" style="82" customWidth="1"/>
    <col min="6660" max="6660" width="3.125" style="82" customWidth="1"/>
    <col min="6661" max="6661" width="5.75" style="82" customWidth="1"/>
    <col min="6662" max="6662" width="7.375" style="82" customWidth="1"/>
    <col min="6663" max="6663" width="4" style="82" customWidth="1"/>
    <col min="6664" max="6676" width="12.125" style="82" customWidth="1"/>
    <col min="6677" max="6911" width="9" style="82"/>
    <col min="6912" max="6913" width="3.5" style="82" customWidth="1"/>
    <col min="6914" max="6915" width="3.875" style="82" customWidth="1"/>
    <col min="6916" max="6916" width="3.125" style="82" customWidth="1"/>
    <col min="6917" max="6917" width="5.75" style="82" customWidth="1"/>
    <col min="6918" max="6918" width="7.375" style="82" customWidth="1"/>
    <col min="6919" max="6919" width="4" style="82" customWidth="1"/>
    <col min="6920" max="6932" width="12.125" style="82" customWidth="1"/>
    <col min="6933" max="7167" width="9" style="82"/>
    <col min="7168" max="7169" width="3.5" style="82" customWidth="1"/>
    <col min="7170" max="7171" width="3.875" style="82" customWidth="1"/>
    <col min="7172" max="7172" width="3.125" style="82" customWidth="1"/>
    <col min="7173" max="7173" width="5.75" style="82" customWidth="1"/>
    <col min="7174" max="7174" width="7.375" style="82" customWidth="1"/>
    <col min="7175" max="7175" width="4" style="82" customWidth="1"/>
    <col min="7176" max="7188" width="12.125" style="82" customWidth="1"/>
    <col min="7189" max="7423" width="9" style="82"/>
    <col min="7424" max="7425" width="3.5" style="82" customWidth="1"/>
    <col min="7426" max="7427" width="3.875" style="82" customWidth="1"/>
    <col min="7428" max="7428" width="3.125" style="82" customWidth="1"/>
    <col min="7429" max="7429" width="5.75" style="82" customWidth="1"/>
    <col min="7430" max="7430" width="7.375" style="82" customWidth="1"/>
    <col min="7431" max="7431" width="4" style="82" customWidth="1"/>
    <col min="7432" max="7444" width="12.125" style="82" customWidth="1"/>
    <col min="7445" max="7679" width="9" style="82"/>
    <col min="7680" max="7681" width="3.5" style="82" customWidth="1"/>
    <col min="7682" max="7683" width="3.875" style="82" customWidth="1"/>
    <col min="7684" max="7684" width="3.125" style="82" customWidth="1"/>
    <col min="7685" max="7685" width="5.75" style="82" customWidth="1"/>
    <col min="7686" max="7686" width="7.375" style="82" customWidth="1"/>
    <col min="7687" max="7687" width="4" style="82" customWidth="1"/>
    <col min="7688" max="7700" width="12.125" style="82" customWidth="1"/>
    <col min="7701" max="7935" width="9" style="82"/>
    <col min="7936" max="7937" width="3.5" style="82" customWidth="1"/>
    <col min="7938" max="7939" width="3.875" style="82" customWidth="1"/>
    <col min="7940" max="7940" width="3.125" style="82" customWidth="1"/>
    <col min="7941" max="7941" width="5.75" style="82" customWidth="1"/>
    <col min="7942" max="7942" width="7.375" style="82" customWidth="1"/>
    <col min="7943" max="7943" width="4" style="82" customWidth="1"/>
    <col min="7944" max="7956" width="12.125" style="82" customWidth="1"/>
    <col min="7957" max="8191" width="9" style="82"/>
    <col min="8192" max="8193" width="3.5" style="82" customWidth="1"/>
    <col min="8194" max="8195" width="3.875" style="82" customWidth="1"/>
    <col min="8196" max="8196" width="3.125" style="82" customWidth="1"/>
    <col min="8197" max="8197" width="5.75" style="82" customWidth="1"/>
    <col min="8198" max="8198" width="7.375" style="82" customWidth="1"/>
    <col min="8199" max="8199" width="4" style="82" customWidth="1"/>
    <col min="8200" max="8212" width="12.125" style="82" customWidth="1"/>
    <col min="8213" max="8447" width="9" style="82"/>
    <col min="8448" max="8449" width="3.5" style="82" customWidth="1"/>
    <col min="8450" max="8451" width="3.875" style="82" customWidth="1"/>
    <col min="8452" max="8452" width="3.125" style="82" customWidth="1"/>
    <col min="8453" max="8453" width="5.75" style="82" customWidth="1"/>
    <col min="8454" max="8454" width="7.375" style="82" customWidth="1"/>
    <col min="8455" max="8455" width="4" style="82" customWidth="1"/>
    <col min="8456" max="8468" width="12.125" style="82" customWidth="1"/>
    <col min="8469" max="8703" width="9" style="82"/>
    <col min="8704" max="8705" width="3.5" style="82" customWidth="1"/>
    <col min="8706" max="8707" width="3.875" style="82" customWidth="1"/>
    <col min="8708" max="8708" width="3.125" style="82" customWidth="1"/>
    <col min="8709" max="8709" width="5.75" style="82" customWidth="1"/>
    <col min="8710" max="8710" width="7.375" style="82" customWidth="1"/>
    <col min="8711" max="8711" width="4" style="82" customWidth="1"/>
    <col min="8712" max="8724" width="12.125" style="82" customWidth="1"/>
    <col min="8725" max="8959" width="9" style="82"/>
    <col min="8960" max="8961" width="3.5" style="82" customWidth="1"/>
    <col min="8962" max="8963" width="3.875" style="82" customWidth="1"/>
    <col min="8964" max="8964" width="3.125" style="82" customWidth="1"/>
    <col min="8965" max="8965" width="5.75" style="82" customWidth="1"/>
    <col min="8966" max="8966" width="7.375" style="82" customWidth="1"/>
    <col min="8967" max="8967" width="4" style="82" customWidth="1"/>
    <col min="8968" max="8980" width="12.125" style="82" customWidth="1"/>
    <col min="8981" max="9215" width="9" style="82"/>
    <col min="9216" max="9217" width="3.5" style="82" customWidth="1"/>
    <col min="9218" max="9219" width="3.875" style="82" customWidth="1"/>
    <col min="9220" max="9220" width="3.125" style="82" customWidth="1"/>
    <col min="9221" max="9221" width="5.75" style="82" customWidth="1"/>
    <col min="9222" max="9222" width="7.375" style="82" customWidth="1"/>
    <col min="9223" max="9223" width="4" style="82" customWidth="1"/>
    <col min="9224" max="9236" width="12.125" style="82" customWidth="1"/>
    <col min="9237" max="9471" width="9" style="82"/>
    <col min="9472" max="9473" width="3.5" style="82" customWidth="1"/>
    <col min="9474" max="9475" width="3.875" style="82" customWidth="1"/>
    <col min="9476" max="9476" width="3.125" style="82" customWidth="1"/>
    <col min="9477" max="9477" width="5.75" style="82" customWidth="1"/>
    <col min="9478" max="9478" width="7.375" style="82" customWidth="1"/>
    <col min="9479" max="9479" width="4" style="82" customWidth="1"/>
    <col min="9480" max="9492" width="12.125" style="82" customWidth="1"/>
    <col min="9493" max="9727" width="9" style="82"/>
    <col min="9728" max="9729" width="3.5" style="82" customWidth="1"/>
    <col min="9730" max="9731" width="3.875" style="82" customWidth="1"/>
    <col min="9732" max="9732" width="3.125" style="82" customWidth="1"/>
    <col min="9733" max="9733" width="5.75" style="82" customWidth="1"/>
    <col min="9734" max="9734" width="7.375" style="82" customWidth="1"/>
    <col min="9735" max="9735" width="4" style="82" customWidth="1"/>
    <col min="9736" max="9748" width="12.125" style="82" customWidth="1"/>
    <col min="9749" max="9983" width="9" style="82"/>
    <col min="9984" max="9985" width="3.5" style="82" customWidth="1"/>
    <col min="9986" max="9987" width="3.875" style="82" customWidth="1"/>
    <col min="9988" max="9988" width="3.125" style="82" customWidth="1"/>
    <col min="9989" max="9989" width="5.75" style="82" customWidth="1"/>
    <col min="9990" max="9990" width="7.375" style="82" customWidth="1"/>
    <col min="9991" max="9991" width="4" style="82" customWidth="1"/>
    <col min="9992" max="10004" width="12.125" style="82" customWidth="1"/>
    <col min="10005" max="10239" width="9" style="82"/>
    <col min="10240" max="10241" width="3.5" style="82" customWidth="1"/>
    <col min="10242" max="10243" width="3.875" style="82" customWidth="1"/>
    <col min="10244" max="10244" width="3.125" style="82" customWidth="1"/>
    <col min="10245" max="10245" width="5.75" style="82" customWidth="1"/>
    <col min="10246" max="10246" width="7.375" style="82" customWidth="1"/>
    <col min="10247" max="10247" width="4" style="82" customWidth="1"/>
    <col min="10248" max="10260" width="12.125" style="82" customWidth="1"/>
    <col min="10261" max="10495" width="9" style="82"/>
    <col min="10496" max="10497" width="3.5" style="82" customWidth="1"/>
    <col min="10498" max="10499" width="3.875" style="82" customWidth="1"/>
    <col min="10500" max="10500" width="3.125" style="82" customWidth="1"/>
    <col min="10501" max="10501" width="5.75" style="82" customWidth="1"/>
    <col min="10502" max="10502" width="7.375" style="82" customWidth="1"/>
    <col min="10503" max="10503" width="4" style="82" customWidth="1"/>
    <col min="10504" max="10516" width="12.125" style="82" customWidth="1"/>
    <col min="10517" max="10751" width="9" style="82"/>
    <col min="10752" max="10753" width="3.5" style="82" customWidth="1"/>
    <col min="10754" max="10755" width="3.875" style="82" customWidth="1"/>
    <col min="10756" max="10756" width="3.125" style="82" customWidth="1"/>
    <col min="10757" max="10757" width="5.75" style="82" customWidth="1"/>
    <col min="10758" max="10758" width="7.375" style="82" customWidth="1"/>
    <col min="10759" max="10759" width="4" style="82" customWidth="1"/>
    <col min="10760" max="10772" width="12.125" style="82" customWidth="1"/>
    <col min="10773" max="11007" width="9" style="82"/>
    <col min="11008" max="11009" width="3.5" style="82" customWidth="1"/>
    <col min="11010" max="11011" width="3.875" style="82" customWidth="1"/>
    <col min="11012" max="11012" width="3.125" style="82" customWidth="1"/>
    <col min="11013" max="11013" width="5.75" style="82" customWidth="1"/>
    <col min="11014" max="11014" width="7.375" style="82" customWidth="1"/>
    <col min="11015" max="11015" width="4" style="82" customWidth="1"/>
    <col min="11016" max="11028" width="12.125" style="82" customWidth="1"/>
    <col min="11029" max="11263" width="9" style="82"/>
    <col min="11264" max="11265" width="3.5" style="82" customWidth="1"/>
    <col min="11266" max="11267" width="3.875" style="82" customWidth="1"/>
    <col min="11268" max="11268" width="3.125" style="82" customWidth="1"/>
    <col min="11269" max="11269" width="5.75" style="82" customWidth="1"/>
    <col min="11270" max="11270" width="7.375" style="82" customWidth="1"/>
    <col min="11271" max="11271" width="4" style="82" customWidth="1"/>
    <col min="11272" max="11284" width="12.125" style="82" customWidth="1"/>
    <col min="11285" max="11519" width="9" style="82"/>
    <col min="11520" max="11521" width="3.5" style="82" customWidth="1"/>
    <col min="11522" max="11523" width="3.875" style="82" customWidth="1"/>
    <col min="11524" max="11524" width="3.125" style="82" customWidth="1"/>
    <col min="11525" max="11525" width="5.75" style="82" customWidth="1"/>
    <col min="11526" max="11526" width="7.375" style="82" customWidth="1"/>
    <col min="11527" max="11527" width="4" style="82" customWidth="1"/>
    <col min="11528" max="11540" width="12.125" style="82" customWidth="1"/>
    <col min="11541" max="11775" width="9" style="82"/>
    <col min="11776" max="11777" width="3.5" style="82" customWidth="1"/>
    <col min="11778" max="11779" width="3.875" style="82" customWidth="1"/>
    <col min="11780" max="11780" width="3.125" style="82" customWidth="1"/>
    <col min="11781" max="11781" width="5.75" style="82" customWidth="1"/>
    <col min="11782" max="11782" width="7.375" style="82" customWidth="1"/>
    <col min="11783" max="11783" width="4" style="82" customWidth="1"/>
    <col min="11784" max="11796" width="12.125" style="82" customWidth="1"/>
    <col min="11797" max="12031" width="9" style="82"/>
    <col min="12032" max="12033" width="3.5" style="82" customWidth="1"/>
    <col min="12034" max="12035" width="3.875" style="82" customWidth="1"/>
    <col min="12036" max="12036" width="3.125" style="82" customWidth="1"/>
    <col min="12037" max="12037" width="5.75" style="82" customWidth="1"/>
    <col min="12038" max="12038" width="7.375" style="82" customWidth="1"/>
    <col min="12039" max="12039" width="4" style="82" customWidth="1"/>
    <col min="12040" max="12052" width="12.125" style="82" customWidth="1"/>
    <col min="12053" max="12287" width="9" style="82"/>
    <col min="12288" max="12289" width="3.5" style="82" customWidth="1"/>
    <col min="12290" max="12291" width="3.875" style="82" customWidth="1"/>
    <col min="12292" max="12292" width="3.125" style="82" customWidth="1"/>
    <col min="12293" max="12293" width="5.75" style="82" customWidth="1"/>
    <col min="12294" max="12294" width="7.375" style="82" customWidth="1"/>
    <col min="12295" max="12295" width="4" style="82" customWidth="1"/>
    <col min="12296" max="12308" width="12.125" style="82" customWidth="1"/>
    <col min="12309" max="12543" width="9" style="82"/>
    <col min="12544" max="12545" width="3.5" style="82" customWidth="1"/>
    <col min="12546" max="12547" width="3.875" style="82" customWidth="1"/>
    <col min="12548" max="12548" width="3.125" style="82" customWidth="1"/>
    <col min="12549" max="12549" width="5.75" style="82" customWidth="1"/>
    <col min="12550" max="12550" width="7.375" style="82" customWidth="1"/>
    <col min="12551" max="12551" width="4" style="82" customWidth="1"/>
    <col min="12552" max="12564" width="12.125" style="82" customWidth="1"/>
    <col min="12565" max="12799" width="9" style="82"/>
    <col min="12800" max="12801" width="3.5" style="82" customWidth="1"/>
    <col min="12802" max="12803" width="3.875" style="82" customWidth="1"/>
    <col min="12804" max="12804" width="3.125" style="82" customWidth="1"/>
    <col min="12805" max="12805" width="5.75" style="82" customWidth="1"/>
    <col min="12806" max="12806" width="7.375" style="82" customWidth="1"/>
    <col min="12807" max="12807" width="4" style="82" customWidth="1"/>
    <col min="12808" max="12820" width="12.125" style="82" customWidth="1"/>
    <col min="12821" max="13055" width="9" style="82"/>
    <col min="13056" max="13057" width="3.5" style="82" customWidth="1"/>
    <col min="13058" max="13059" width="3.875" style="82" customWidth="1"/>
    <col min="13060" max="13060" width="3.125" style="82" customWidth="1"/>
    <col min="13061" max="13061" width="5.75" style="82" customWidth="1"/>
    <col min="13062" max="13062" width="7.375" style="82" customWidth="1"/>
    <col min="13063" max="13063" width="4" style="82" customWidth="1"/>
    <col min="13064" max="13076" width="12.125" style="82" customWidth="1"/>
    <col min="13077" max="13311" width="9" style="82"/>
    <col min="13312" max="13313" width="3.5" style="82" customWidth="1"/>
    <col min="13314" max="13315" width="3.875" style="82" customWidth="1"/>
    <col min="13316" max="13316" width="3.125" style="82" customWidth="1"/>
    <col min="13317" max="13317" width="5.75" style="82" customWidth="1"/>
    <col min="13318" max="13318" width="7.375" style="82" customWidth="1"/>
    <col min="13319" max="13319" width="4" style="82" customWidth="1"/>
    <col min="13320" max="13332" width="12.125" style="82" customWidth="1"/>
    <col min="13333" max="13567" width="9" style="82"/>
    <col min="13568" max="13569" width="3.5" style="82" customWidth="1"/>
    <col min="13570" max="13571" width="3.875" style="82" customWidth="1"/>
    <col min="13572" max="13572" width="3.125" style="82" customWidth="1"/>
    <col min="13573" max="13573" width="5.75" style="82" customWidth="1"/>
    <col min="13574" max="13574" width="7.375" style="82" customWidth="1"/>
    <col min="13575" max="13575" width="4" style="82" customWidth="1"/>
    <col min="13576" max="13588" width="12.125" style="82" customWidth="1"/>
    <col min="13589" max="13823" width="9" style="82"/>
    <col min="13824" max="13825" width="3.5" style="82" customWidth="1"/>
    <col min="13826" max="13827" width="3.875" style="82" customWidth="1"/>
    <col min="13828" max="13828" width="3.125" style="82" customWidth="1"/>
    <col min="13829" max="13829" width="5.75" style="82" customWidth="1"/>
    <col min="13830" max="13830" width="7.375" style="82" customWidth="1"/>
    <col min="13831" max="13831" width="4" style="82" customWidth="1"/>
    <col min="13832" max="13844" width="12.125" style="82" customWidth="1"/>
    <col min="13845" max="14079" width="9" style="82"/>
    <col min="14080" max="14081" width="3.5" style="82" customWidth="1"/>
    <col min="14082" max="14083" width="3.875" style="82" customWidth="1"/>
    <col min="14084" max="14084" width="3.125" style="82" customWidth="1"/>
    <col min="14085" max="14085" width="5.75" style="82" customWidth="1"/>
    <col min="14086" max="14086" width="7.375" style="82" customWidth="1"/>
    <col min="14087" max="14087" width="4" style="82" customWidth="1"/>
    <col min="14088" max="14100" width="12.125" style="82" customWidth="1"/>
    <col min="14101" max="14335" width="9" style="82"/>
    <col min="14336" max="14337" width="3.5" style="82" customWidth="1"/>
    <col min="14338" max="14339" width="3.875" style="82" customWidth="1"/>
    <col min="14340" max="14340" width="3.125" style="82" customWidth="1"/>
    <col min="14341" max="14341" width="5.75" style="82" customWidth="1"/>
    <col min="14342" max="14342" width="7.375" style="82" customWidth="1"/>
    <col min="14343" max="14343" width="4" style="82" customWidth="1"/>
    <col min="14344" max="14356" width="12.125" style="82" customWidth="1"/>
    <col min="14357" max="14591" width="9" style="82"/>
    <col min="14592" max="14593" width="3.5" style="82" customWidth="1"/>
    <col min="14594" max="14595" width="3.875" style="82" customWidth="1"/>
    <col min="14596" max="14596" width="3.125" style="82" customWidth="1"/>
    <col min="14597" max="14597" width="5.75" style="82" customWidth="1"/>
    <col min="14598" max="14598" width="7.375" style="82" customWidth="1"/>
    <col min="14599" max="14599" width="4" style="82" customWidth="1"/>
    <col min="14600" max="14612" width="12.125" style="82" customWidth="1"/>
    <col min="14613" max="14847" width="9" style="82"/>
    <col min="14848" max="14849" width="3.5" style="82" customWidth="1"/>
    <col min="14850" max="14851" width="3.875" style="82" customWidth="1"/>
    <col min="14852" max="14852" width="3.125" style="82" customWidth="1"/>
    <col min="14853" max="14853" width="5.75" style="82" customWidth="1"/>
    <col min="14854" max="14854" width="7.375" style="82" customWidth="1"/>
    <col min="14855" max="14855" width="4" style="82" customWidth="1"/>
    <col min="14856" max="14868" width="12.125" style="82" customWidth="1"/>
    <col min="14869" max="15103" width="9" style="82"/>
    <col min="15104" max="15105" width="3.5" style="82" customWidth="1"/>
    <col min="15106" max="15107" width="3.875" style="82" customWidth="1"/>
    <col min="15108" max="15108" width="3.125" style="82" customWidth="1"/>
    <col min="15109" max="15109" width="5.75" style="82" customWidth="1"/>
    <col min="15110" max="15110" width="7.375" style="82" customWidth="1"/>
    <col min="15111" max="15111" width="4" style="82" customWidth="1"/>
    <col min="15112" max="15124" width="12.125" style="82" customWidth="1"/>
    <col min="15125" max="15359" width="9" style="82"/>
    <col min="15360" max="15361" width="3.5" style="82" customWidth="1"/>
    <col min="15362" max="15363" width="3.875" style="82" customWidth="1"/>
    <col min="15364" max="15364" width="3.125" style="82" customWidth="1"/>
    <col min="15365" max="15365" width="5.75" style="82" customWidth="1"/>
    <col min="15366" max="15366" width="7.375" style="82" customWidth="1"/>
    <col min="15367" max="15367" width="4" style="82" customWidth="1"/>
    <col min="15368" max="15380" width="12.125" style="82" customWidth="1"/>
    <col min="15381" max="15615" width="9" style="82"/>
    <col min="15616" max="15617" width="3.5" style="82" customWidth="1"/>
    <col min="15618" max="15619" width="3.875" style="82" customWidth="1"/>
    <col min="15620" max="15620" width="3.125" style="82" customWidth="1"/>
    <col min="15621" max="15621" width="5.75" style="82" customWidth="1"/>
    <col min="15622" max="15622" width="7.375" style="82" customWidth="1"/>
    <col min="15623" max="15623" width="4" style="82" customWidth="1"/>
    <col min="15624" max="15636" width="12.125" style="82" customWidth="1"/>
    <col min="15637" max="15871" width="9" style="82"/>
    <col min="15872" max="15873" width="3.5" style="82" customWidth="1"/>
    <col min="15874" max="15875" width="3.875" style="82" customWidth="1"/>
    <col min="15876" max="15876" width="3.125" style="82" customWidth="1"/>
    <col min="15877" max="15877" width="5.75" style="82" customWidth="1"/>
    <col min="15878" max="15878" width="7.375" style="82" customWidth="1"/>
    <col min="15879" max="15879" width="4" style="82" customWidth="1"/>
    <col min="15880" max="15892" width="12.125" style="82" customWidth="1"/>
    <col min="15893" max="16127" width="9" style="82"/>
    <col min="16128" max="16129" width="3.5" style="82" customWidth="1"/>
    <col min="16130" max="16131" width="3.875" style="82" customWidth="1"/>
    <col min="16132" max="16132" width="3.125" style="82" customWidth="1"/>
    <col min="16133" max="16133" width="5.75" style="82" customWidth="1"/>
    <col min="16134" max="16134" width="7.375" style="82" customWidth="1"/>
    <col min="16135" max="16135" width="4" style="82" customWidth="1"/>
    <col min="16136" max="16148" width="12.125" style="82" customWidth="1"/>
    <col min="16149" max="16384" width="9" style="82"/>
  </cols>
  <sheetData>
    <row r="1" spans="1:22" x14ac:dyDescent="0.15">
      <c r="A1" s="311">
        <v>6</v>
      </c>
      <c r="V1" s="84"/>
    </row>
    <row r="2" spans="1:22" x14ac:dyDescent="0.15">
      <c r="A2" s="311"/>
      <c r="V2" s="83" t="s">
        <v>134</v>
      </c>
    </row>
    <row r="3" spans="1:22" s="91" customFormat="1" x14ac:dyDescent="0.15">
      <c r="A3" s="311"/>
      <c r="B3" s="85"/>
      <c r="C3" s="86"/>
      <c r="D3" s="134"/>
      <c r="E3" s="86"/>
      <c r="F3" s="86"/>
      <c r="G3" s="86"/>
      <c r="H3" s="87" t="s">
        <v>198</v>
      </c>
      <c r="I3" s="88"/>
      <c r="J3" s="89" t="s">
        <v>136</v>
      </c>
      <c r="K3" s="89" t="s">
        <v>137</v>
      </c>
      <c r="L3" s="90" t="s">
        <v>138</v>
      </c>
      <c r="M3" s="276" t="s">
        <v>139</v>
      </c>
      <c r="N3" s="276" t="s">
        <v>140</v>
      </c>
      <c r="O3" s="276" t="s">
        <v>141</v>
      </c>
      <c r="P3" s="276" t="s">
        <v>142</v>
      </c>
      <c r="Q3" s="276" t="s">
        <v>143</v>
      </c>
      <c r="R3" s="276" t="s">
        <v>144</v>
      </c>
      <c r="S3" s="276" t="s">
        <v>145</v>
      </c>
      <c r="T3" s="276" t="s">
        <v>146</v>
      </c>
      <c r="U3" s="276" t="s">
        <v>147</v>
      </c>
      <c r="V3" s="276" t="s">
        <v>148</v>
      </c>
    </row>
    <row r="4" spans="1:22" s="91" customFormat="1" ht="27.75" customHeight="1" x14ac:dyDescent="0.15">
      <c r="A4" s="311"/>
      <c r="B4" s="135"/>
      <c r="C4" s="136"/>
      <c r="D4" s="136" t="s">
        <v>199</v>
      </c>
      <c r="E4" s="136"/>
      <c r="F4" s="136"/>
      <c r="G4" s="136"/>
      <c r="H4" s="136"/>
      <c r="I4" s="137"/>
      <c r="J4" s="95" t="s">
        <v>150</v>
      </c>
      <c r="K4" s="95" t="s">
        <v>150</v>
      </c>
      <c r="L4" s="96" t="s">
        <v>151</v>
      </c>
      <c r="M4" s="277"/>
      <c r="N4" s="277"/>
      <c r="O4" s="277"/>
      <c r="P4" s="277"/>
      <c r="Q4" s="277"/>
      <c r="R4" s="277"/>
      <c r="S4" s="277"/>
      <c r="T4" s="277"/>
      <c r="U4" s="277"/>
      <c r="V4" s="277"/>
    </row>
    <row r="5" spans="1:22" s="108" customFormat="1" ht="15.95" customHeight="1" x14ac:dyDescent="0.15">
      <c r="A5" s="311"/>
      <c r="B5" s="291" t="s">
        <v>200</v>
      </c>
      <c r="C5" s="291" t="s">
        <v>201</v>
      </c>
      <c r="D5" s="140" t="s">
        <v>154</v>
      </c>
      <c r="E5" s="282" t="s">
        <v>202</v>
      </c>
      <c r="F5" s="282"/>
      <c r="G5" s="282"/>
      <c r="H5" s="282"/>
      <c r="I5" s="317"/>
      <c r="J5" s="138">
        <v>65600</v>
      </c>
      <c r="K5" s="138">
        <v>140300</v>
      </c>
      <c r="L5" s="138">
        <v>161300</v>
      </c>
      <c r="M5" s="138">
        <v>169400</v>
      </c>
      <c r="N5" s="138">
        <v>173100</v>
      </c>
      <c r="O5" s="138">
        <v>184200</v>
      </c>
      <c r="P5" s="138">
        <v>181521</v>
      </c>
      <c r="Q5" s="138">
        <v>181521</v>
      </c>
      <c r="R5" s="138">
        <v>201475</v>
      </c>
      <c r="S5" s="138">
        <v>96684</v>
      </c>
      <c r="T5" s="138">
        <v>103993</v>
      </c>
      <c r="U5" s="138">
        <v>34016</v>
      </c>
      <c r="V5" s="138">
        <v>37841</v>
      </c>
    </row>
    <row r="6" spans="1:22" s="101" customFormat="1" ht="15.95" customHeight="1" x14ac:dyDescent="0.15">
      <c r="A6" s="311"/>
      <c r="B6" s="292"/>
      <c r="C6" s="292"/>
      <c r="D6" s="139"/>
      <c r="E6" s="278" t="s">
        <v>203</v>
      </c>
      <c r="F6" s="320"/>
      <c r="G6" s="320"/>
      <c r="H6" s="320"/>
      <c r="I6" s="321"/>
      <c r="J6" s="100"/>
      <c r="K6" s="100"/>
      <c r="L6" s="100"/>
      <c r="M6" s="100"/>
      <c r="N6" s="100"/>
      <c r="O6" s="100"/>
      <c r="P6" s="100"/>
      <c r="Q6" s="100"/>
      <c r="R6" s="100"/>
      <c r="S6" s="100"/>
      <c r="T6" s="100"/>
      <c r="U6" s="100"/>
      <c r="V6" s="100"/>
    </row>
    <row r="7" spans="1:22" s="101" customFormat="1" ht="15.95" customHeight="1" x14ac:dyDescent="0.15">
      <c r="A7" s="311"/>
      <c r="B7" s="330"/>
      <c r="C7" s="330"/>
      <c r="D7" s="97" t="s">
        <v>78</v>
      </c>
      <c r="E7" s="282" t="s">
        <v>204</v>
      </c>
      <c r="F7" s="282"/>
      <c r="G7" s="282"/>
      <c r="H7" s="282"/>
      <c r="I7" s="317"/>
      <c r="J7" s="100">
        <v>35401</v>
      </c>
      <c r="K7" s="100">
        <v>8538</v>
      </c>
      <c r="L7" s="100">
        <v>9090</v>
      </c>
      <c r="M7" s="100">
        <v>9256</v>
      </c>
      <c r="N7" s="100">
        <v>9426</v>
      </c>
      <c r="O7" s="100">
        <v>9599</v>
      </c>
      <c r="P7" s="100">
        <v>9776</v>
      </c>
      <c r="Q7" s="100">
        <v>9567</v>
      </c>
      <c r="R7" s="100">
        <v>9750</v>
      </c>
      <c r="S7" s="100">
        <v>9937</v>
      </c>
      <c r="T7" s="100">
        <v>10128</v>
      </c>
      <c r="U7" s="100">
        <v>6403</v>
      </c>
      <c r="V7" s="100">
        <v>6518</v>
      </c>
    </row>
    <row r="8" spans="1:22" s="101" customFormat="1" ht="15.95" customHeight="1" x14ac:dyDescent="0.15">
      <c r="A8" s="311"/>
      <c r="B8" s="330"/>
      <c r="C8" s="330"/>
      <c r="D8" s="140" t="s">
        <v>81</v>
      </c>
      <c r="E8" s="281" t="s">
        <v>205</v>
      </c>
      <c r="F8" s="281"/>
      <c r="G8" s="281"/>
      <c r="H8" s="281"/>
      <c r="I8" s="322"/>
      <c r="J8" s="100"/>
      <c r="K8" s="100"/>
      <c r="L8" s="100"/>
      <c r="M8" s="100"/>
      <c r="N8" s="100"/>
      <c r="O8" s="100"/>
      <c r="P8" s="100"/>
      <c r="Q8" s="100"/>
      <c r="R8" s="100"/>
      <c r="S8" s="100"/>
      <c r="T8" s="100"/>
      <c r="U8" s="100"/>
      <c r="V8" s="100"/>
    </row>
    <row r="9" spans="1:22" s="101" customFormat="1" ht="15.95" customHeight="1" x14ac:dyDescent="0.15">
      <c r="A9" s="311"/>
      <c r="B9" s="330"/>
      <c r="C9" s="330"/>
      <c r="D9" s="97" t="s">
        <v>266</v>
      </c>
      <c r="E9" s="282" t="s">
        <v>206</v>
      </c>
      <c r="F9" s="282"/>
      <c r="G9" s="282"/>
      <c r="H9" s="282"/>
      <c r="I9" s="317"/>
      <c r="J9" s="100"/>
      <c r="K9" s="100"/>
      <c r="L9" s="100"/>
      <c r="M9" s="100"/>
      <c r="N9" s="100"/>
      <c r="O9" s="100"/>
      <c r="P9" s="100"/>
      <c r="Q9" s="100"/>
      <c r="R9" s="100"/>
      <c r="S9" s="100"/>
      <c r="T9" s="100"/>
      <c r="U9" s="100"/>
      <c r="V9" s="100"/>
    </row>
    <row r="10" spans="1:22" s="101" customFormat="1" ht="15.95" customHeight="1" x14ac:dyDescent="0.15">
      <c r="A10" s="311"/>
      <c r="B10" s="330"/>
      <c r="C10" s="330"/>
      <c r="D10" s="97" t="s">
        <v>82</v>
      </c>
      <c r="E10" s="282" t="s">
        <v>207</v>
      </c>
      <c r="F10" s="282"/>
      <c r="G10" s="282"/>
      <c r="H10" s="282"/>
      <c r="I10" s="317"/>
      <c r="J10" s="100"/>
      <c r="K10" s="100"/>
      <c r="L10" s="100"/>
      <c r="M10" s="100"/>
      <c r="N10" s="100"/>
      <c r="O10" s="100"/>
      <c r="P10" s="100"/>
      <c r="Q10" s="100"/>
      <c r="R10" s="100"/>
      <c r="S10" s="100"/>
      <c r="T10" s="100"/>
      <c r="U10" s="100"/>
      <c r="V10" s="100"/>
    </row>
    <row r="11" spans="1:22" s="101" customFormat="1" ht="15.95" customHeight="1" x14ac:dyDescent="0.15">
      <c r="A11" s="311"/>
      <c r="B11" s="330"/>
      <c r="C11" s="330"/>
      <c r="D11" s="97" t="s">
        <v>83</v>
      </c>
      <c r="E11" s="282" t="s">
        <v>208</v>
      </c>
      <c r="F11" s="282"/>
      <c r="G11" s="282"/>
      <c r="H11" s="282"/>
      <c r="I11" s="317"/>
      <c r="J11" s="100">
        <v>19987</v>
      </c>
      <c r="K11" s="100">
        <v>33705</v>
      </c>
      <c r="L11" s="100">
        <v>14585</v>
      </c>
      <c r="M11" s="100">
        <v>7000</v>
      </c>
      <c r="N11" s="100">
        <v>15000</v>
      </c>
      <c r="O11" s="100">
        <v>15000</v>
      </c>
      <c r="P11" s="100">
        <v>5000</v>
      </c>
      <c r="Q11" s="100">
        <v>5000</v>
      </c>
      <c r="R11" s="100">
        <v>7046</v>
      </c>
      <c r="S11" s="100">
        <v>14966</v>
      </c>
      <c r="T11" s="100">
        <v>15657</v>
      </c>
      <c r="U11" s="100">
        <v>8114</v>
      </c>
      <c r="V11" s="100">
        <v>8289</v>
      </c>
    </row>
    <row r="12" spans="1:22" s="101" customFormat="1" ht="15.95" customHeight="1" x14ac:dyDescent="0.15">
      <c r="A12" s="311"/>
      <c r="B12" s="330"/>
      <c r="C12" s="330"/>
      <c r="D12" s="97" t="s">
        <v>84</v>
      </c>
      <c r="E12" s="282" t="s">
        <v>209</v>
      </c>
      <c r="F12" s="282"/>
      <c r="G12" s="282"/>
      <c r="H12" s="282"/>
      <c r="I12" s="317"/>
      <c r="J12" s="100"/>
      <c r="K12" s="100"/>
      <c r="L12" s="100"/>
      <c r="M12" s="100"/>
      <c r="N12" s="100"/>
      <c r="O12" s="100"/>
      <c r="P12" s="100"/>
      <c r="Q12" s="100"/>
      <c r="R12" s="100"/>
      <c r="S12" s="100"/>
      <c r="T12" s="100"/>
      <c r="U12" s="100"/>
      <c r="V12" s="100"/>
    </row>
    <row r="13" spans="1:22" s="101" customFormat="1" ht="15.95" customHeight="1" x14ac:dyDescent="0.15">
      <c r="A13" s="311"/>
      <c r="B13" s="330"/>
      <c r="C13" s="330"/>
      <c r="D13" s="97" t="s">
        <v>210</v>
      </c>
      <c r="E13" s="282" t="s">
        <v>211</v>
      </c>
      <c r="F13" s="282"/>
      <c r="G13" s="282"/>
      <c r="H13" s="282"/>
      <c r="I13" s="317"/>
      <c r="J13" s="100">
        <v>2182</v>
      </c>
      <c r="K13" s="100">
        <v>3143</v>
      </c>
      <c r="L13" s="100">
        <v>3113</v>
      </c>
      <c r="M13" s="100">
        <v>3000</v>
      </c>
      <c r="N13" s="100">
        <v>3700</v>
      </c>
      <c r="O13" s="100">
        <v>3700</v>
      </c>
      <c r="P13" s="100">
        <v>3700</v>
      </c>
      <c r="Q13" s="100">
        <v>3700</v>
      </c>
      <c r="R13" s="100">
        <v>3700</v>
      </c>
      <c r="S13" s="100">
        <v>3700</v>
      </c>
      <c r="T13" s="100">
        <v>3700</v>
      </c>
      <c r="U13" s="100">
        <v>3700</v>
      </c>
      <c r="V13" s="100">
        <v>3700</v>
      </c>
    </row>
    <row r="14" spans="1:22" s="101" customFormat="1" ht="15.95" customHeight="1" x14ac:dyDescent="0.15">
      <c r="A14" s="311"/>
      <c r="B14" s="330"/>
      <c r="C14" s="330"/>
      <c r="D14" s="97" t="s">
        <v>212</v>
      </c>
      <c r="E14" s="282" t="s">
        <v>158</v>
      </c>
      <c r="F14" s="282"/>
      <c r="G14" s="282"/>
      <c r="H14" s="282"/>
      <c r="I14" s="317"/>
      <c r="J14" s="100">
        <v>1231</v>
      </c>
      <c r="K14" s="100">
        <v>1059</v>
      </c>
      <c r="L14" s="100">
        <v>4060</v>
      </c>
      <c r="M14" s="100">
        <v>1140</v>
      </c>
      <c r="N14" s="100"/>
      <c r="O14" s="100"/>
      <c r="P14" s="100"/>
      <c r="Q14" s="100"/>
      <c r="R14" s="100"/>
      <c r="S14" s="100"/>
      <c r="T14" s="100"/>
      <c r="U14" s="100"/>
      <c r="V14" s="100"/>
    </row>
    <row r="15" spans="1:22" s="101" customFormat="1" ht="15.95" customHeight="1" x14ac:dyDescent="0.15">
      <c r="A15" s="311"/>
      <c r="B15" s="330"/>
      <c r="C15" s="330"/>
      <c r="D15" s="318" t="s">
        <v>93</v>
      </c>
      <c r="E15" s="319"/>
      <c r="F15" s="319"/>
      <c r="G15" s="319"/>
      <c r="H15" s="319"/>
      <c r="I15" s="99" t="s">
        <v>267</v>
      </c>
      <c r="J15" s="100">
        <f>J5+J7+J8+J9+J10+J11+J12+J13+J14</f>
        <v>124401</v>
      </c>
      <c r="K15" s="100">
        <f t="shared" ref="K15:U15" si="0">K5+K7+K8+K9+K10+K11+K12+K13+K14</f>
        <v>186745</v>
      </c>
      <c r="L15" s="100">
        <f t="shared" si="0"/>
        <v>192148</v>
      </c>
      <c r="M15" s="100">
        <f t="shared" si="0"/>
        <v>189796</v>
      </c>
      <c r="N15" s="100">
        <f t="shared" si="0"/>
        <v>201226</v>
      </c>
      <c r="O15" s="100">
        <f t="shared" si="0"/>
        <v>212499</v>
      </c>
      <c r="P15" s="100">
        <f t="shared" si="0"/>
        <v>199997</v>
      </c>
      <c r="Q15" s="100">
        <f t="shared" si="0"/>
        <v>199788</v>
      </c>
      <c r="R15" s="100">
        <f t="shared" si="0"/>
        <v>221971</v>
      </c>
      <c r="S15" s="100">
        <f t="shared" si="0"/>
        <v>125287</v>
      </c>
      <c r="T15" s="100">
        <f t="shared" si="0"/>
        <v>133478</v>
      </c>
      <c r="U15" s="100">
        <f t="shared" si="0"/>
        <v>52233</v>
      </c>
      <c r="V15" s="100">
        <f>V5+V7+V8+V9+V10+V11+V12+V13+V14</f>
        <v>56348</v>
      </c>
    </row>
    <row r="16" spans="1:22" s="101" customFormat="1" ht="27.75" customHeight="1" x14ac:dyDescent="0.15">
      <c r="A16" s="311"/>
      <c r="B16" s="330"/>
      <c r="C16" s="330"/>
      <c r="D16" s="332" t="s">
        <v>214</v>
      </c>
      <c r="E16" s="333"/>
      <c r="F16" s="333"/>
      <c r="G16" s="333"/>
      <c r="H16" s="333"/>
      <c r="I16" s="99" t="s">
        <v>238</v>
      </c>
      <c r="J16" s="100"/>
      <c r="K16" s="100"/>
      <c r="L16" s="100"/>
      <c r="M16" s="100"/>
      <c r="N16" s="100"/>
      <c r="O16" s="100"/>
      <c r="P16" s="100"/>
      <c r="Q16" s="100"/>
      <c r="R16" s="100"/>
      <c r="S16" s="100"/>
      <c r="T16" s="100"/>
      <c r="U16" s="100"/>
      <c r="V16" s="100"/>
    </row>
    <row r="17" spans="1:22" s="101" customFormat="1" ht="15.95" customHeight="1" x14ac:dyDescent="0.15">
      <c r="A17" s="311"/>
      <c r="B17" s="330"/>
      <c r="C17" s="330"/>
      <c r="D17" s="141"/>
      <c r="E17" s="296" t="s">
        <v>215</v>
      </c>
      <c r="F17" s="296"/>
      <c r="G17" s="285" t="s">
        <v>258</v>
      </c>
      <c r="H17" s="285"/>
      <c r="I17" s="99" t="s">
        <v>241</v>
      </c>
      <c r="J17" s="100">
        <f>J15-J16</f>
        <v>124401</v>
      </c>
      <c r="K17" s="100">
        <f>K15-K16</f>
        <v>186745</v>
      </c>
      <c r="L17" s="100">
        <f t="shared" ref="L17:T17" si="1">L15-L16</f>
        <v>192148</v>
      </c>
      <c r="M17" s="100">
        <f t="shared" si="1"/>
        <v>189796</v>
      </c>
      <c r="N17" s="100">
        <f t="shared" si="1"/>
        <v>201226</v>
      </c>
      <c r="O17" s="100">
        <f t="shared" si="1"/>
        <v>212499</v>
      </c>
      <c r="P17" s="100">
        <f t="shared" si="1"/>
        <v>199997</v>
      </c>
      <c r="Q17" s="100">
        <f t="shared" si="1"/>
        <v>199788</v>
      </c>
      <c r="R17" s="100">
        <f t="shared" si="1"/>
        <v>221971</v>
      </c>
      <c r="S17" s="100">
        <f t="shared" si="1"/>
        <v>125287</v>
      </c>
      <c r="T17" s="100">
        <f t="shared" si="1"/>
        <v>133478</v>
      </c>
      <c r="U17" s="100">
        <f>U15-U16</f>
        <v>52233</v>
      </c>
      <c r="V17" s="100">
        <f>V15-V16</f>
        <v>56348</v>
      </c>
    </row>
    <row r="18" spans="1:22" s="101" customFormat="1" ht="15.95" customHeight="1" x14ac:dyDescent="0.15">
      <c r="A18" s="311"/>
      <c r="B18" s="330"/>
      <c r="C18" s="291" t="s">
        <v>216</v>
      </c>
      <c r="D18" s="140" t="s">
        <v>154</v>
      </c>
      <c r="E18" s="281" t="s">
        <v>217</v>
      </c>
      <c r="F18" s="281"/>
      <c r="G18" s="281"/>
      <c r="H18" s="325"/>
      <c r="I18" s="322"/>
      <c r="J18" s="142">
        <v>190502</v>
      </c>
      <c r="K18" s="142">
        <v>312080</v>
      </c>
      <c r="L18" s="142">
        <v>276127</v>
      </c>
      <c r="M18" s="142">
        <v>233403</v>
      </c>
      <c r="N18" s="142">
        <v>256858</v>
      </c>
      <c r="O18" s="142">
        <v>265958</v>
      </c>
      <c r="P18" s="142">
        <v>223179</v>
      </c>
      <c r="Q18" s="142">
        <v>223479</v>
      </c>
      <c r="R18" s="142">
        <v>246579</v>
      </c>
      <c r="S18" s="142">
        <v>148408</v>
      </c>
      <c r="T18" s="142">
        <v>166408</v>
      </c>
      <c r="U18" s="142">
        <v>92388</v>
      </c>
      <c r="V18" s="142">
        <v>91388</v>
      </c>
    </row>
    <row r="19" spans="1:22" s="101" customFormat="1" ht="15.95" customHeight="1" x14ac:dyDescent="0.15">
      <c r="A19" s="311"/>
      <c r="B19" s="330"/>
      <c r="C19" s="292"/>
      <c r="D19" s="143"/>
      <c r="E19" s="278" t="s">
        <v>218</v>
      </c>
      <c r="F19" s="282"/>
      <c r="G19" s="282"/>
      <c r="H19" s="309"/>
      <c r="I19" s="317"/>
      <c r="J19" s="142">
        <v>8061</v>
      </c>
      <c r="K19" s="142">
        <v>8047</v>
      </c>
      <c r="L19" s="142">
        <v>8083</v>
      </c>
      <c r="M19" s="142">
        <v>8088</v>
      </c>
      <c r="N19" s="142">
        <v>7766</v>
      </c>
      <c r="O19" s="142">
        <v>7766</v>
      </c>
      <c r="P19" s="142">
        <v>7766</v>
      </c>
      <c r="Q19" s="142">
        <v>7766</v>
      </c>
      <c r="R19" s="142">
        <v>7766</v>
      </c>
      <c r="S19" s="142">
        <v>7766</v>
      </c>
      <c r="T19" s="142">
        <v>7766</v>
      </c>
      <c r="U19" s="142">
        <v>7766</v>
      </c>
      <c r="V19" s="142">
        <v>7766</v>
      </c>
    </row>
    <row r="20" spans="1:22" s="101" customFormat="1" ht="15.95" customHeight="1" x14ac:dyDescent="0.15">
      <c r="A20" s="311"/>
      <c r="B20" s="330"/>
      <c r="C20" s="292"/>
      <c r="D20" s="97" t="s">
        <v>268</v>
      </c>
      <c r="E20" s="282" t="s">
        <v>219</v>
      </c>
      <c r="F20" s="282"/>
      <c r="G20" s="282"/>
      <c r="H20" s="309"/>
      <c r="I20" s="317"/>
      <c r="J20" s="100">
        <v>103565</v>
      </c>
      <c r="K20" s="100">
        <v>98373</v>
      </c>
      <c r="L20" s="100">
        <v>100546</v>
      </c>
      <c r="M20" s="100">
        <v>101696</v>
      </c>
      <c r="N20" s="100">
        <v>104009</v>
      </c>
      <c r="O20" s="100">
        <v>104451</v>
      </c>
      <c r="P20" s="100">
        <v>106206</v>
      </c>
      <c r="Q20" s="100">
        <v>110927</v>
      </c>
      <c r="R20" s="100">
        <v>115253</v>
      </c>
      <c r="S20" s="100">
        <v>119411</v>
      </c>
      <c r="T20" s="100">
        <v>121069</v>
      </c>
      <c r="U20" s="100">
        <v>115041</v>
      </c>
      <c r="V20" s="100">
        <v>116021</v>
      </c>
    </row>
    <row r="21" spans="1:22" s="101" customFormat="1" ht="15.95" customHeight="1" x14ac:dyDescent="0.15">
      <c r="A21" s="311"/>
      <c r="B21" s="330"/>
      <c r="C21" s="292"/>
      <c r="D21" s="97" t="s">
        <v>269</v>
      </c>
      <c r="E21" s="282" t="s">
        <v>220</v>
      </c>
      <c r="F21" s="282"/>
      <c r="G21" s="282"/>
      <c r="H21" s="309"/>
      <c r="I21" s="317"/>
      <c r="J21" s="100"/>
      <c r="K21" s="100"/>
      <c r="L21" s="100"/>
      <c r="M21" s="100"/>
      <c r="N21" s="100"/>
      <c r="O21" s="100"/>
      <c r="P21" s="100"/>
      <c r="Q21" s="100"/>
      <c r="R21" s="100"/>
      <c r="S21" s="100"/>
      <c r="T21" s="100"/>
      <c r="U21" s="100"/>
      <c r="V21" s="100"/>
    </row>
    <row r="22" spans="1:22" s="101" customFormat="1" ht="15.95" customHeight="1" x14ac:dyDescent="0.15">
      <c r="A22" s="311"/>
      <c r="B22" s="330"/>
      <c r="C22" s="292"/>
      <c r="D22" s="97" t="s">
        <v>270</v>
      </c>
      <c r="E22" s="282" t="s">
        <v>221</v>
      </c>
      <c r="F22" s="282"/>
      <c r="G22" s="282"/>
      <c r="H22" s="309"/>
      <c r="I22" s="317"/>
      <c r="J22" s="100"/>
      <c r="K22" s="100"/>
      <c r="L22" s="100"/>
      <c r="M22" s="100"/>
      <c r="N22" s="100"/>
      <c r="O22" s="100"/>
      <c r="P22" s="100"/>
      <c r="Q22" s="100"/>
      <c r="R22" s="100"/>
      <c r="S22" s="100"/>
      <c r="T22" s="100"/>
      <c r="U22" s="100"/>
      <c r="V22" s="100"/>
    </row>
    <row r="23" spans="1:22" s="101" customFormat="1" ht="15.95" customHeight="1" x14ac:dyDescent="0.15">
      <c r="A23" s="311"/>
      <c r="B23" s="330"/>
      <c r="C23" s="292"/>
      <c r="D23" s="97" t="s">
        <v>271</v>
      </c>
      <c r="E23" s="282" t="s">
        <v>158</v>
      </c>
      <c r="F23" s="282"/>
      <c r="G23" s="282"/>
      <c r="H23" s="309"/>
      <c r="I23" s="317"/>
      <c r="J23" s="100"/>
      <c r="K23" s="100"/>
      <c r="L23" s="100">
        <v>12980</v>
      </c>
      <c r="M23" s="100"/>
      <c r="N23" s="100"/>
      <c r="O23" s="100"/>
      <c r="P23" s="100"/>
      <c r="Q23" s="100"/>
      <c r="R23" s="100"/>
      <c r="S23" s="100"/>
      <c r="T23" s="100"/>
      <c r="U23" s="100"/>
      <c r="V23" s="100"/>
    </row>
    <row r="24" spans="1:22" s="101" customFormat="1" ht="15.95" customHeight="1" x14ac:dyDescent="0.15">
      <c r="A24" s="311"/>
      <c r="B24" s="331"/>
      <c r="C24" s="293"/>
      <c r="D24" s="278" t="s">
        <v>93</v>
      </c>
      <c r="E24" s="309"/>
      <c r="F24" s="309"/>
      <c r="G24" s="309"/>
      <c r="H24" s="309"/>
      <c r="I24" s="118" t="s">
        <v>272</v>
      </c>
      <c r="J24" s="100">
        <f>J18+SUM(J20:J23)</f>
        <v>294067</v>
      </c>
      <c r="K24" s="100">
        <f>K18+SUM(K20:K23)</f>
        <v>410453</v>
      </c>
      <c r="L24" s="100">
        <f t="shared" ref="L24:T24" si="2">L18+SUM(L20:L23)</f>
        <v>389653</v>
      </c>
      <c r="M24" s="100">
        <f>M18+SUM(M20:M23)</f>
        <v>335099</v>
      </c>
      <c r="N24" s="100">
        <f t="shared" si="2"/>
        <v>360867</v>
      </c>
      <c r="O24" s="100">
        <f t="shared" si="2"/>
        <v>370409</v>
      </c>
      <c r="P24" s="100">
        <f t="shared" si="2"/>
        <v>329385</v>
      </c>
      <c r="Q24" s="100">
        <f t="shared" si="2"/>
        <v>334406</v>
      </c>
      <c r="R24" s="100">
        <f t="shared" si="2"/>
        <v>361832</v>
      </c>
      <c r="S24" s="100">
        <f t="shared" si="2"/>
        <v>267819</v>
      </c>
      <c r="T24" s="100">
        <f t="shared" si="2"/>
        <v>287477</v>
      </c>
      <c r="U24" s="100">
        <f>U18+SUM(U20:U23)</f>
        <v>207429</v>
      </c>
      <c r="V24" s="100">
        <f>V18+SUM(V20:V23)</f>
        <v>207409</v>
      </c>
    </row>
    <row r="25" spans="1:22" s="101" customFormat="1" ht="27.75" customHeight="1" x14ac:dyDescent="0.15">
      <c r="A25" s="311"/>
      <c r="B25" s="323" t="s">
        <v>222</v>
      </c>
      <c r="C25" s="324"/>
      <c r="D25" s="279"/>
      <c r="E25" s="279"/>
      <c r="F25" s="279"/>
      <c r="G25" s="279"/>
      <c r="H25" s="279"/>
      <c r="I25" s="99" t="s">
        <v>246</v>
      </c>
      <c r="J25" s="100">
        <f>J24-J17</f>
        <v>169666</v>
      </c>
      <c r="K25" s="100">
        <f>K24-K17</f>
        <v>223708</v>
      </c>
      <c r="L25" s="100">
        <f t="shared" ref="L25:T25" si="3">L24-L17</f>
        <v>197505</v>
      </c>
      <c r="M25" s="100">
        <f>M24-M17</f>
        <v>145303</v>
      </c>
      <c r="N25" s="100">
        <f t="shared" si="3"/>
        <v>159641</v>
      </c>
      <c r="O25" s="100">
        <f t="shared" si="3"/>
        <v>157910</v>
      </c>
      <c r="P25" s="100">
        <f t="shared" si="3"/>
        <v>129388</v>
      </c>
      <c r="Q25" s="100">
        <f t="shared" si="3"/>
        <v>134618</v>
      </c>
      <c r="R25" s="100">
        <f t="shared" si="3"/>
        <v>139861</v>
      </c>
      <c r="S25" s="100">
        <f t="shared" si="3"/>
        <v>142532</v>
      </c>
      <c r="T25" s="100">
        <f t="shared" si="3"/>
        <v>153999</v>
      </c>
      <c r="U25" s="100">
        <f>U24-U17</f>
        <v>155196</v>
      </c>
      <c r="V25" s="100">
        <f>V24-V17</f>
        <v>151061</v>
      </c>
    </row>
    <row r="26" spans="1:22" s="101" customFormat="1" ht="15.95" customHeight="1" x14ac:dyDescent="0.15">
      <c r="A26" s="311"/>
      <c r="B26" s="336" t="s">
        <v>223</v>
      </c>
      <c r="C26" s="337"/>
      <c r="D26" s="143" t="s">
        <v>166</v>
      </c>
      <c r="E26" s="282" t="s">
        <v>224</v>
      </c>
      <c r="F26" s="282"/>
      <c r="G26" s="282"/>
      <c r="H26" s="309"/>
      <c r="I26" s="317"/>
      <c r="J26" s="100">
        <v>80269</v>
      </c>
      <c r="K26" s="100">
        <v>160166</v>
      </c>
      <c r="L26" s="100">
        <v>134453</v>
      </c>
      <c r="M26" s="100">
        <v>86738</v>
      </c>
      <c r="N26" s="100">
        <v>104641</v>
      </c>
      <c r="O26" s="100">
        <v>102910</v>
      </c>
      <c r="P26" s="100">
        <v>87388</v>
      </c>
      <c r="Q26" s="100">
        <v>92618</v>
      </c>
      <c r="R26" s="100">
        <v>111861</v>
      </c>
      <c r="S26" s="100">
        <v>114532</v>
      </c>
      <c r="T26" s="100">
        <v>128999</v>
      </c>
      <c r="U26" s="100">
        <v>130196</v>
      </c>
      <c r="V26" s="100">
        <v>126061</v>
      </c>
    </row>
    <row r="27" spans="1:22" s="101" customFormat="1" ht="15.95" customHeight="1" x14ac:dyDescent="0.15">
      <c r="A27" s="311"/>
      <c r="B27" s="338"/>
      <c r="C27" s="339"/>
      <c r="D27" s="97" t="s">
        <v>268</v>
      </c>
      <c r="E27" s="282" t="s">
        <v>225</v>
      </c>
      <c r="F27" s="282"/>
      <c r="G27" s="282"/>
      <c r="H27" s="309"/>
      <c r="I27" s="317"/>
      <c r="J27" s="100">
        <v>80000</v>
      </c>
      <c r="K27" s="100">
        <v>40000</v>
      </c>
      <c r="L27" s="100">
        <v>40000</v>
      </c>
      <c r="M27" s="100">
        <v>40000</v>
      </c>
      <c r="N27" s="100">
        <v>40000</v>
      </c>
      <c r="O27" s="100">
        <v>40000</v>
      </c>
      <c r="P27" s="100">
        <v>30000</v>
      </c>
      <c r="Q27" s="100">
        <v>30000</v>
      </c>
      <c r="R27" s="100">
        <v>20000</v>
      </c>
      <c r="S27" s="100">
        <v>20000</v>
      </c>
      <c r="T27" s="100">
        <v>20000</v>
      </c>
      <c r="U27" s="100">
        <v>20000</v>
      </c>
      <c r="V27" s="100">
        <v>20000</v>
      </c>
    </row>
    <row r="28" spans="1:22" s="101" customFormat="1" ht="15.95" customHeight="1" x14ac:dyDescent="0.15">
      <c r="A28" s="311"/>
      <c r="B28" s="338"/>
      <c r="C28" s="339"/>
      <c r="D28" s="97" t="s">
        <v>269</v>
      </c>
      <c r="E28" s="282" t="s">
        <v>226</v>
      </c>
      <c r="F28" s="282"/>
      <c r="G28" s="282"/>
      <c r="H28" s="309"/>
      <c r="I28" s="317"/>
      <c r="J28" s="100"/>
      <c r="K28" s="100"/>
      <c r="L28" s="100"/>
      <c r="M28" s="100"/>
      <c r="N28" s="100"/>
      <c r="O28" s="100"/>
      <c r="P28" s="100"/>
      <c r="Q28" s="100"/>
      <c r="R28" s="100"/>
      <c r="S28" s="100"/>
      <c r="T28" s="100"/>
      <c r="U28" s="100"/>
      <c r="V28" s="100"/>
    </row>
    <row r="29" spans="1:22" s="101" customFormat="1" ht="15.95" customHeight="1" x14ac:dyDescent="0.15">
      <c r="A29" s="311"/>
      <c r="B29" s="338"/>
      <c r="C29" s="339"/>
      <c r="D29" s="97" t="s">
        <v>270</v>
      </c>
      <c r="E29" s="282" t="s">
        <v>158</v>
      </c>
      <c r="F29" s="282"/>
      <c r="G29" s="282"/>
      <c r="H29" s="309"/>
      <c r="I29" s="317"/>
      <c r="J29" s="100">
        <v>9397</v>
      </c>
      <c r="K29" s="100">
        <v>23542</v>
      </c>
      <c r="L29" s="100">
        <v>23052</v>
      </c>
      <c r="M29" s="100">
        <v>18565</v>
      </c>
      <c r="N29" s="100">
        <v>15000</v>
      </c>
      <c r="O29" s="100">
        <v>15000</v>
      </c>
      <c r="P29" s="100">
        <v>12000</v>
      </c>
      <c r="Q29" s="100">
        <v>12000</v>
      </c>
      <c r="R29" s="100">
        <v>8000</v>
      </c>
      <c r="S29" s="100">
        <v>8000</v>
      </c>
      <c r="T29" s="100">
        <v>5000</v>
      </c>
      <c r="U29" s="100">
        <v>5000</v>
      </c>
      <c r="V29" s="100">
        <v>5000</v>
      </c>
    </row>
    <row r="30" spans="1:22" s="101" customFormat="1" ht="15.95" customHeight="1" x14ac:dyDescent="0.15">
      <c r="A30" s="311"/>
      <c r="B30" s="340"/>
      <c r="C30" s="341"/>
      <c r="D30" s="278" t="s">
        <v>93</v>
      </c>
      <c r="E30" s="309"/>
      <c r="F30" s="309"/>
      <c r="G30" s="309"/>
      <c r="H30" s="309"/>
      <c r="I30" s="118" t="s">
        <v>247</v>
      </c>
      <c r="J30" s="100">
        <f>SUM(J26:J29)</f>
        <v>169666</v>
      </c>
      <c r="K30" s="100">
        <f>SUM(K26:K29)</f>
        <v>223708</v>
      </c>
      <c r="L30" s="100">
        <f t="shared" ref="L30:T30" si="4">SUM(L26:L29)</f>
        <v>197505</v>
      </c>
      <c r="M30" s="100">
        <f t="shared" si="4"/>
        <v>145303</v>
      </c>
      <c r="N30" s="100">
        <f t="shared" si="4"/>
        <v>159641</v>
      </c>
      <c r="O30" s="100">
        <f t="shared" si="4"/>
        <v>157910</v>
      </c>
      <c r="P30" s="100">
        <f t="shared" si="4"/>
        <v>129388</v>
      </c>
      <c r="Q30" s="100">
        <f t="shared" si="4"/>
        <v>134618</v>
      </c>
      <c r="R30" s="100">
        <f t="shared" si="4"/>
        <v>139861</v>
      </c>
      <c r="S30" s="100">
        <f t="shared" si="4"/>
        <v>142532</v>
      </c>
      <c r="T30" s="100">
        <f t="shared" si="4"/>
        <v>153999</v>
      </c>
      <c r="U30" s="100">
        <f>SUM(U26:U29)</f>
        <v>155196</v>
      </c>
      <c r="V30" s="100">
        <f>SUM(V26:V29)</f>
        <v>151061</v>
      </c>
    </row>
    <row r="31" spans="1:22" s="101" customFormat="1" ht="15.95" customHeight="1" x14ac:dyDescent="0.15">
      <c r="A31" s="311"/>
      <c r="B31" s="295" t="s">
        <v>227</v>
      </c>
      <c r="C31" s="326"/>
      <c r="D31" s="326"/>
      <c r="E31" s="326"/>
      <c r="F31" s="326"/>
      <c r="G31" s="326"/>
      <c r="H31" s="327" t="s">
        <v>273</v>
      </c>
      <c r="I31" s="328"/>
      <c r="J31" s="100">
        <f>J25-J30</f>
        <v>0</v>
      </c>
      <c r="K31" s="100">
        <f>K25-K30</f>
        <v>0</v>
      </c>
      <c r="L31" s="100">
        <f t="shared" ref="L31:T31" si="5">L25-L30</f>
        <v>0</v>
      </c>
      <c r="M31" s="100">
        <f t="shared" si="5"/>
        <v>0</v>
      </c>
      <c r="N31" s="100">
        <f t="shared" si="5"/>
        <v>0</v>
      </c>
      <c r="O31" s="100">
        <f t="shared" si="5"/>
        <v>0</v>
      </c>
      <c r="P31" s="100">
        <f t="shared" si="5"/>
        <v>0</v>
      </c>
      <c r="Q31" s="100">
        <f t="shared" si="5"/>
        <v>0</v>
      </c>
      <c r="R31" s="100">
        <f t="shared" si="5"/>
        <v>0</v>
      </c>
      <c r="S31" s="100">
        <f t="shared" si="5"/>
        <v>0</v>
      </c>
      <c r="T31" s="100">
        <f t="shared" si="5"/>
        <v>0</v>
      </c>
      <c r="U31" s="100">
        <f>U25-U30</f>
        <v>0</v>
      </c>
      <c r="V31" s="100">
        <f>V25-V30</f>
        <v>0</v>
      </c>
    </row>
    <row r="32" spans="1:22" s="101" customFormat="1" ht="15.95" customHeight="1" x14ac:dyDescent="0.15">
      <c r="A32" s="311"/>
      <c r="B32" s="278" t="s">
        <v>228</v>
      </c>
      <c r="C32" s="282"/>
      <c r="D32" s="282"/>
      <c r="E32" s="282"/>
      <c r="F32" s="282"/>
      <c r="G32" s="282"/>
      <c r="H32" s="282"/>
      <c r="I32" s="144" t="s">
        <v>248</v>
      </c>
      <c r="J32" s="100"/>
      <c r="K32" s="100"/>
      <c r="L32" s="100"/>
      <c r="M32" s="100"/>
      <c r="N32" s="100"/>
      <c r="O32" s="100"/>
      <c r="P32" s="100"/>
      <c r="Q32" s="100"/>
      <c r="R32" s="100"/>
      <c r="S32" s="100"/>
      <c r="T32" s="100"/>
      <c r="U32" s="100"/>
      <c r="V32" s="100"/>
    </row>
    <row r="33" spans="1:22" s="101" customFormat="1" ht="15.95" customHeight="1" x14ac:dyDescent="0.15">
      <c r="A33" s="311"/>
      <c r="B33" s="278" t="s">
        <v>229</v>
      </c>
      <c r="C33" s="282"/>
      <c r="D33" s="282"/>
      <c r="E33" s="282"/>
      <c r="F33" s="282"/>
      <c r="G33" s="282"/>
      <c r="H33" s="282"/>
      <c r="I33" s="144" t="s">
        <v>250</v>
      </c>
      <c r="J33" s="100">
        <v>1482047</v>
      </c>
      <c r="K33" s="100">
        <v>1523973</v>
      </c>
      <c r="L33" s="100">
        <f>K33+L5-L20</f>
        <v>1584727</v>
      </c>
      <c r="M33" s="100">
        <f>L33+M5-M20</f>
        <v>1652431</v>
      </c>
      <c r="N33" s="100">
        <f t="shared" ref="N33:V33" si="6">M33+N5-N20</f>
        <v>1721522</v>
      </c>
      <c r="O33" s="100">
        <f t="shared" si="6"/>
        <v>1801271</v>
      </c>
      <c r="P33" s="100">
        <f t="shared" si="6"/>
        <v>1876586</v>
      </c>
      <c r="Q33" s="100">
        <f t="shared" si="6"/>
        <v>1947180</v>
      </c>
      <c r="R33" s="100">
        <f t="shared" si="6"/>
        <v>2033402</v>
      </c>
      <c r="S33" s="100">
        <f t="shared" si="6"/>
        <v>2010675</v>
      </c>
      <c r="T33" s="100">
        <f t="shared" si="6"/>
        <v>1993599</v>
      </c>
      <c r="U33" s="100">
        <f t="shared" si="6"/>
        <v>1912574</v>
      </c>
      <c r="V33" s="100">
        <f t="shared" si="6"/>
        <v>1834394</v>
      </c>
    </row>
    <row r="34" spans="1:22" ht="13.5" customHeight="1" x14ac:dyDescent="0.15">
      <c r="A34" s="311"/>
    </row>
    <row r="35" spans="1:22" ht="16.5" customHeight="1" x14ac:dyDescent="0.15">
      <c r="A35" s="311"/>
      <c r="B35" s="82" t="s">
        <v>230</v>
      </c>
      <c r="V35" s="83" t="s">
        <v>231</v>
      </c>
    </row>
    <row r="36" spans="1:22" s="91" customFormat="1" x14ac:dyDescent="0.15">
      <c r="A36" s="311"/>
      <c r="B36" s="85"/>
      <c r="C36" s="86"/>
      <c r="D36" s="134"/>
      <c r="E36" s="86"/>
      <c r="F36" s="86"/>
      <c r="G36" s="86"/>
      <c r="H36" s="87" t="s">
        <v>198</v>
      </c>
      <c r="I36" s="88"/>
      <c r="J36" s="89" t="s">
        <v>136</v>
      </c>
      <c r="K36" s="89" t="s">
        <v>137</v>
      </c>
      <c r="L36" s="90" t="s">
        <v>138</v>
      </c>
      <c r="M36" s="276" t="s">
        <v>139</v>
      </c>
      <c r="N36" s="276" t="s">
        <v>140</v>
      </c>
      <c r="O36" s="276" t="s">
        <v>141</v>
      </c>
      <c r="P36" s="276" t="s">
        <v>142</v>
      </c>
      <c r="Q36" s="276" t="s">
        <v>143</v>
      </c>
      <c r="R36" s="276" t="s">
        <v>144</v>
      </c>
      <c r="S36" s="276" t="s">
        <v>145</v>
      </c>
      <c r="T36" s="276" t="s">
        <v>146</v>
      </c>
      <c r="U36" s="276" t="s">
        <v>147</v>
      </c>
      <c r="V36" s="276" t="s">
        <v>148</v>
      </c>
    </row>
    <row r="37" spans="1:22" s="91" customFormat="1" ht="27.75" customHeight="1" x14ac:dyDescent="0.15">
      <c r="A37" s="311"/>
      <c r="B37" s="92"/>
      <c r="C37" s="93"/>
      <c r="D37" s="93" t="s">
        <v>199</v>
      </c>
      <c r="E37" s="93"/>
      <c r="F37" s="93"/>
      <c r="G37" s="93"/>
      <c r="H37" s="93"/>
      <c r="I37" s="94"/>
      <c r="J37" s="95" t="s">
        <v>150</v>
      </c>
      <c r="K37" s="95" t="s">
        <v>150</v>
      </c>
      <c r="L37" s="96" t="s">
        <v>151</v>
      </c>
      <c r="M37" s="277"/>
      <c r="N37" s="277"/>
      <c r="O37" s="277"/>
      <c r="P37" s="277"/>
      <c r="Q37" s="277"/>
      <c r="R37" s="277"/>
      <c r="S37" s="277"/>
      <c r="T37" s="277"/>
      <c r="U37" s="277"/>
      <c r="V37" s="277"/>
    </row>
    <row r="38" spans="1:22" ht="15.95" customHeight="1" x14ac:dyDescent="0.15">
      <c r="A38" s="311"/>
      <c r="B38" s="329" t="s">
        <v>232</v>
      </c>
      <c r="C38" s="325"/>
      <c r="D38" s="325"/>
      <c r="E38" s="325"/>
      <c r="F38" s="325"/>
      <c r="G38" s="145"/>
      <c r="H38" s="145"/>
      <c r="I38" s="146"/>
      <c r="J38" s="130">
        <f>J39+J40</f>
        <v>4733</v>
      </c>
      <c r="K38" s="130">
        <f>K39+K40</f>
        <v>4607</v>
      </c>
      <c r="L38" s="130">
        <f t="shared" ref="L38:Q38" si="7">L39+L40</f>
        <v>4468</v>
      </c>
      <c r="M38" s="130">
        <f t="shared" si="7"/>
        <v>4356</v>
      </c>
      <c r="N38" s="130">
        <f t="shared" si="7"/>
        <v>4186</v>
      </c>
      <c r="O38" s="130">
        <f t="shared" si="7"/>
        <v>4013</v>
      </c>
      <c r="P38" s="130">
        <f t="shared" si="7"/>
        <v>3837</v>
      </c>
      <c r="Q38" s="130">
        <f t="shared" si="7"/>
        <v>3657</v>
      </c>
      <c r="R38" s="130">
        <f>R39+R40</f>
        <v>3473</v>
      </c>
      <c r="S38" s="130">
        <f>S39+S40</f>
        <v>3286</v>
      </c>
      <c r="T38" s="130">
        <f>T39+T40</f>
        <v>3095</v>
      </c>
      <c r="U38" s="130">
        <f>U39+U40</f>
        <v>2921</v>
      </c>
      <c r="V38" s="130">
        <f>V39+V40</f>
        <v>2805</v>
      </c>
    </row>
    <row r="39" spans="1:22" ht="15.95" customHeight="1" x14ac:dyDescent="0.15">
      <c r="A39" s="311"/>
      <c r="B39" s="147"/>
      <c r="C39" s="148"/>
      <c r="D39" s="149"/>
      <c r="E39" s="335" t="s">
        <v>233</v>
      </c>
      <c r="F39" s="309"/>
      <c r="G39" s="309"/>
      <c r="H39" s="309"/>
      <c r="I39" s="317"/>
      <c r="J39" s="130">
        <v>4733</v>
      </c>
      <c r="K39" s="130">
        <v>4607</v>
      </c>
      <c r="L39" s="130">
        <v>4468</v>
      </c>
      <c r="M39" s="130">
        <v>4356</v>
      </c>
      <c r="N39" s="130">
        <v>4186</v>
      </c>
      <c r="O39" s="130">
        <v>4013</v>
      </c>
      <c r="P39" s="130">
        <v>3837</v>
      </c>
      <c r="Q39" s="130">
        <v>3657</v>
      </c>
      <c r="R39" s="130">
        <v>3473</v>
      </c>
      <c r="S39" s="130">
        <v>3286</v>
      </c>
      <c r="T39" s="130">
        <v>3095</v>
      </c>
      <c r="U39" s="130">
        <v>2921</v>
      </c>
      <c r="V39" s="130">
        <v>2805</v>
      </c>
    </row>
    <row r="40" spans="1:22" ht="15.95" customHeight="1" x14ac:dyDescent="0.15">
      <c r="A40" s="311"/>
      <c r="B40" s="150"/>
      <c r="C40" s="151"/>
      <c r="D40" s="152"/>
      <c r="E40" s="335" t="s">
        <v>234</v>
      </c>
      <c r="F40" s="309"/>
      <c r="G40" s="309"/>
      <c r="H40" s="309"/>
      <c r="I40" s="317"/>
      <c r="J40" s="130"/>
      <c r="K40" s="130"/>
      <c r="L40" s="130"/>
      <c r="M40" s="130"/>
      <c r="N40" s="130"/>
      <c r="O40" s="130"/>
      <c r="P40" s="130"/>
      <c r="Q40" s="130"/>
      <c r="R40" s="130"/>
      <c r="S40" s="130"/>
      <c r="T40" s="130"/>
      <c r="U40" s="130"/>
      <c r="V40" s="130"/>
    </row>
    <row r="41" spans="1:22" ht="15.95" customHeight="1" x14ac:dyDescent="0.15">
      <c r="A41" s="311"/>
      <c r="B41" s="329" t="s">
        <v>235</v>
      </c>
      <c r="C41" s="325"/>
      <c r="D41" s="325"/>
      <c r="E41" s="325"/>
      <c r="F41" s="325"/>
      <c r="G41" s="145"/>
      <c r="H41" s="145"/>
      <c r="I41" s="146"/>
      <c r="J41" s="130">
        <f>J42+J43</f>
        <v>35400</v>
      </c>
      <c r="K41" s="130">
        <f>K42+K43</f>
        <v>8538</v>
      </c>
      <c r="L41" s="130">
        <f t="shared" ref="L41:Q41" si="8">L42+L43</f>
        <v>9090</v>
      </c>
      <c r="M41" s="130">
        <f t="shared" si="8"/>
        <v>9256</v>
      </c>
      <c r="N41" s="130">
        <f t="shared" si="8"/>
        <v>9426</v>
      </c>
      <c r="O41" s="130">
        <f t="shared" si="8"/>
        <v>9599</v>
      </c>
      <c r="P41" s="130">
        <f t="shared" si="8"/>
        <v>9776</v>
      </c>
      <c r="Q41" s="130">
        <f t="shared" si="8"/>
        <v>9567</v>
      </c>
      <c r="R41" s="130">
        <f>R42+R43</f>
        <v>9750</v>
      </c>
      <c r="S41" s="130">
        <f>S42+S43</f>
        <v>9937</v>
      </c>
      <c r="T41" s="130">
        <f>T42+T43</f>
        <v>10128</v>
      </c>
      <c r="U41" s="130">
        <f>U42+U43</f>
        <v>6403</v>
      </c>
      <c r="V41" s="130">
        <f>V42+V43</f>
        <v>6518</v>
      </c>
    </row>
    <row r="42" spans="1:22" ht="15.95" customHeight="1" x14ac:dyDescent="0.15">
      <c r="A42" s="311"/>
      <c r="B42" s="147"/>
      <c r="C42" s="148"/>
      <c r="D42" s="149"/>
      <c r="E42" s="335" t="s">
        <v>233</v>
      </c>
      <c r="F42" s="309"/>
      <c r="G42" s="309"/>
      <c r="H42" s="309"/>
      <c r="I42" s="317"/>
      <c r="J42" s="130">
        <v>14424</v>
      </c>
      <c r="K42" s="130">
        <v>8538</v>
      </c>
      <c r="L42" s="130">
        <v>8701</v>
      </c>
      <c r="M42" s="130">
        <v>8867</v>
      </c>
      <c r="N42" s="130">
        <v>9037</v>
      </c>
      <c r="O42" s="130">
        <v>9210</v>
      </c>
      <c r="P42" s="130">
        <v>9387</v>
      </c>
      <c r="Q42" s="130">
        <v>9567</v>
      </c>
      <c r="R42" s="130">
        <v>9750</v>
      </c>
      <c r="S42" s="130">
        <v>9937</v>
      </c>
      <c r="T42" s="130">
        <v>10128</v>
      </c>
      <c r="U42" s="130">
        <v>6403</v>
      </c>
      <c r="V42" s="130">
        <v>6518</v>
      </c>
    </row>
    <row r="43" spans="1:22" ht="15.95" customHeight="1" x14ac:dyDescent="0.15">
      <c r="A43" s="311"/>
      <c r="B43" s="150"/>
      <c r="C43" s="151"/>
      <c r="D43" s="152"/>
      <c r="E43" s="335" t="s">
        <v>234</v>
      </c>
      <c r="F43" s="309"/>
      <c r="G43" s="309"/>
      <c r="H43" s="309"/>
      <c r="I43" s="317"/>
      <c r="J43" s="130">
        <v>20976</v>
      </c>
      <c r="K43" s="130"/>
      <c r="L43" s="130">
        <v>389</v>
      </c>
      <c r="M43" s="130">
        <v>389</v>
      </c>
      <c r="N43" s="130">
        <v>389</v>
      </c>
      <c r="O43" s="130">
        <v>389</v>
      </c>
      <c r="P43" s="130">
        <v>389</v>
      </c>
      <c r="Q43" s="130"/>
      <c r="R43" s="130"/>
      <c r="S43" s="130"/>
      <c r="T43" s="130"/>
      <c r="U43" s="130"/>
      <c r="V43" s="130"/>
    </row>
    <row r="44" spans="1:22" ht="15.95" customHeight="1" x14ac:dyDescent="0.15">
      <c r="A44" s="311"/>
      <c r="B44" s="334" t="s">
        <v>236</v>
      </c>
      <c r="C44" s="309"/>
      <c r="D44" s="309"/>
      <c r="E44" s="309"/>
      <c r="F44" s="309"/>
      <c r="G44" s="145"/>
      <c r="H44" s="145"/>
      <c r="I44" s="146"/>
      <c r="J44" s="130">
        <f>J38+J41</f>
        <v>40133</v>
      </c>
      <c r="K44" s="130">
        <f>K38+K41</f>
        <v>13145</v>
      </c>
      <c r="L44" s="130">
        <f t="shared" ref="L44:Q44" si="9">L38+L41</f>
        <v>13558</v>
      </c>
      <c r="M44" s="130">
        <f t="shared" si="9"/>
        <v>13612</v>
      </c>
      <c r="N44" s="130">
        <f t="shared" si="9"/>
        <v>13612</v>
      </c>
      <c r="O44" s="130">
        <f t="shared" si="9"/>
        <v>13612</v>
      </c>
      <c r="P44" s="130">
        <f t="shared" si="9"/>
        <v>13613</v>
      </c>
      <c r="Q44" s="130">
        <f t="shared" si="9"/>
        <v>13224</v>
      </c>
      <c r="R44" s="130">
        <f>R38+R41</f>
        <v>13223</v>
      </c>
      <c r="S44" s="130">
        <f>S38+S41</f>
        <v>13223</v>
      </c>
      <c r="T44" s="130">
        <f>T38+T41</f>
        <v>13223</v>
      </c>
      <c r="U44" s="130">
        <f>U38+U41</f>
        <v>9324</v>
      </c>
      <c r="V44" s="130">
        <f>V38+V41</f>
        <v>9323</v>
      </c>
    </row>
  </sheetData>
  <mergeCells count="63">
    <mergeCell ref="B44:F44"/>
    <mergeCell ref="A1:A44"/>
    <mergeCell ref="S36:S37"/>
    <mergeCell ref="T36:T37"/>
    <mergeCell ref="U36:U37"/>
    <mergeCell ref="E39:I39"/>
    <mergeCell ref="E42:I42"/>
    <mergeCell ref="E40:I40"/>
    <mergeCell ref="B41:F41"/>
    <mergeCell ref="E43:I43"/>
    <mergeCell ref="Q36:Q37"/>
    <mergeCell ref="R36:R37"/>
    <mergeCell ref="B32:H32"/>
    <mergeCell ref="B26:C30"/>
    <mergeCell ref="E29:I29"/>
    <mergeCell ref="D30:H30"/>
    <mergeCell ref="V36:V37"/>
    <mergeCell ref="B38:F38"/>
    <mergeCell ref="V3:V4"/>
    <mergeCell ref="B5:B24"/>
    <mergeCell ref="C5:C17"/>
    <mergeCell ref="E14:I14"/>
    <mergeCell ref="D16:H16"/>
    <mergeCell ref="E17:F17"/>
    <mergeCell ref="G17:H17"/>
    <mergeCell ref="C18:C24"/>
    <mergeCell ref="E23:I23"/>
    <mergeCell ref="D24:H24"/>
    <mergeCell ref="M36:M37"/>
    <mergeCell ref="N36:N37"/>
    <mergeCell ref="O36:O37"/>
    <mergeCell ref="P36:P37"/>
    <mergeCell ref="B31:G31"/>
    <mergeCell ref="H31:I31"/>
    <mergeCell ref="B33:H33"/>
    <mergeCell ref="E26:I26"/>
    <mergeCell ref="E27:I27"/>
    <mergeCell ref="E28:I28"/>
    <mergeCell ref="B25:H25"/>
    <mergeCell ref="E18:I18"/>
    <mergeCell ref="E19:I19"/>
    <mergeCell ref="E20:I20"/>
    <mergeCell ref="E21:I21"/>
    <mergeCell ref="E22:I22"/>
    <mergeCell ref="E11:I11"/>
    <mergeCell ref="E12:I12"/>
    <mergeCell ref="E13:I13"/>
    <mergeCell ref="D15:H15"/>
    <mergeCell ref="E5:I5"/>
    <mergeCell ref="E6:I6"/>
    <mergeCell ref="E7:I7"/>
    <mergeCell ref="E8:I8"/>
    <mergeCell ref="E9:I9"/>
    <mergeCell ref="R3:R4"/>
    <mergeCell ref="S3:S4"/>
    <mergeCell ref="T3:T4"/>
    <mergeCell ref="U3:U4"/>
    <mergeCell ref="E10:I10"/>
    <mergeCell ref="M3:M4"/>
    <mergeCell ref="N3:N4"/>
    <mergeCell ref="O3:O4"/>
    <mergeCell ref="P3:P4"/>
    <mergeCell ref="Q3:Q4"/>
  </mergeCells>
  <phoneticPr fontId="14"/>
  <pageMargins left="0.19685039370078741" right="0.19685039370078741" top="0.98425196850393704" bottom="0.39370078740157483" header="0.51181102362204722" footer="0.31496062992125984"/>
  <pageSetup paperSize="9" scale="73" firstPageNumber="0" fitToWidth="0" orientation="landscape" r:id="rId1"/>
  <headerFooter>
    <oddHeader xml:space="preserve">&amp;L&amp;12様式第2号（法適用企業・資本的収支）&amp;C&amp;20投資・財政計画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0"/>
  <sheetViews>
    <sheetView showGridLines="0" view="pageBreakPreview" zoomScaleNormal="100" zoomScaleSheetLayoutView="100" workbookViewId="0">
      <selection activeCell="O36" sqref="O36"/>
    </sheetView>
  </sheetViews>
  <sheetFormatPr defaultColWidth="2.625" defaultRowHeight="13.5" x14ac:dyDescent="0.15"/>
  <cols>
    <col min="1" max="1" width="6.625" style="154" customWidth="1"/>
    <col min="2" max="62" width="3.75" style="154" customWidth="1"/>
    <col min="63" max="63" width="2.625" style="154"/>
    <col min="64" max="78" width="3.125" style="154" customWidth="1"/>
    <col min="79" max="79" width="4.5" style="154" bestFit="1" customWidth="1"/>
    <col min="80" max="80" width="2.625" style="154"/>
    <col min="81" max="82" width="4.5" style="154" bestFit="1" customWidth="1"/>
    <col min="83" max="16384" width="2.625" style="154"/>
  </cols>
  <sheetData>
    <row r="1" spans="1:78" ht="17.25" customHeight="1" x14ac:dyDescent="0.15">
      <c r="A1" s="373">
        <v>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row>
    <row r="2" spans="1:78" ht="9.75" customHeight="1" x14ac:dyDescent="0.15">
      <c r="A2" s="373"/>
      <c r="B2" s="343" t="s">
        <v>274</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row>
    <row r="3" spans="1:78" ht="9.75" customHeight="1" x14ac:dyDescent="0.15">
      <c r="A3" s="37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row>
    <row r="4" spans="1:78" ht="9.75" customHeight="1" x14ac:dyDescent="0.15">
      <c r="A4" s="373"/>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row>
    <row r="5" spans="1:78" ht="9.75" customHeight="1" x14ac:dyDescent="0.15">
      <c r="A5" s="373"/>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row>
    <row r="6" spans="1:78" ht="18.75" customHeight="1" x14ac:dyDescent="0.15">
      <c r="A6" s="373"/>
      <c r="B6" s="344" t="s">
        <v>275</v>
      </c>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5"/>
      <c r="AE6" s="345"/>
      <c r="AF6" s="345"/>
      <c r="AG6" s="345"/>
      <c r="AH6" s="156"/>
      <c r="AI6" s="156"/>
      <c r="AJ6" s="156"/>
      <c r="AK6" s="156"/>
      <c r="AL6" s="156"/>
      <c r="AM6" s="156"/>
      <c r="AN6" s="156"/>
      <c r="AO6" s="153"/>
      <c r="AP6" s="153"/>
      <c r="AQ6" s="153"/>
      <c r="AR6" s="153"/>
      <c r="AS6" s="153"/>
      <c r="AT6" s="153"/>
      <c r="AU6" s="153"/>
      <c r="AV6" s="153"/>
      <c r="AW6" s="153"/>
      <c r="AX6" s="153"/>
      <c r="AY6" s="153"/>
      <c r="AZ6" s="153"/>
      <c r="BA6" s="153"/>
      <c r="BB6" s="153"/>
      <c r="BC6" s="153"/>
      <c r="BD6" s="153"/>
      <c r="BE6" s="153"/>
      <c r="BF6" s="153"/>
      <c r="BG6" s="153"/>
      <c r="BH6" s="153"/>
      <c r="BI6" s="153"/>
      <c r="BJ6" s="155"/>
      <c r="BK6" s="155"/>
      <c r="BL6" s="155"/>
      <c r="BM6" s="155"/>
      <c r="BN6" s="155"/>
      <c r="BO6" s="155"/>
      <c r="BP6" s="155"/>
      <c r="BQ6" s="155"/>
      <c r="BR6" s="155"/>
      <c r="BS6" s="155"/>
      <c r="BT6" s="155"/>
      <c r="BU6" s="155"/>
      <c r="BV6" s="155"/>
      <c r="BW6" s="155"/>
      <c r="BX6" s="155"/>
      <c r="BY6" s="155"/>
      <c r="BZ6" s="155"/>
    </row>
    <row r="7" spans="1:78" ht="18.75" customHeight="1" x14ac:dyDescent="0.15">
      <c r="A7" s="373"/>
      <c r="B7" s="346" t="s">
        <v>276</v>
      </c>
      <c r="C7" s="347"/>
      <c r="D7" s="347"/>
      <c r="E7" s="347"/>
      <c r="F7" s="347"/>
      <c r="G7" s="347"/>
      <c r="H7" s="347"/>
      <c r="I7" s="346" t="s">
        <v>277</v>
      </c>
      <c r="J7" s="347"/>
      <c r="K7" s="347"/>
      <c r="L7" s="347"/>
      <c r="M7" s="347"/>
      <c r="N7" s="347"/>
      <c r="O7" s="348"/>
      <c r="P7" s="349" t="s">
        <v>278</v>
      </c>
      <c r="Q7" s="349"/>
      <c r="R7" s="349"/>
      <c r="S7" s="349"/>
      <c r="T7" s="349"/>
      <c r="U7" s="349"/>
      <c r="V7" s="349"/>
      <c r="W7" s="349" t="s">
        <v>279</v>
      </c>
      <c r="X7" s="349"/>
      <c r="Y7" s="349"/>
      <c r="Z7" s="349"/>
      <c r="AA7" s="349"/>
      <c r="AB7" s="349"/>
      <c r="AC7" s="349"/>
      <c r="AD7" s="349" t="s">
        <v>280</v>
      </c>
      <c r="AE7" s="349"/>
      <c r="AF7" s="349"/>
      <c r="AG7" s="349"/>
      <c r="AH7" s="349"/>
      <c r="AI7" s="349"/>
      <c r="AJ7" s="349"/>
      <c r="AK7" s="156"/>
      <c r="AL7" s="349" t="s">
        <v>281</v>
      </c>
      <c r="AM7" s="349"/>
      <c r="AN7" s="349"/>
      <c r="AO7" s="349"/>
      <c r="AP7" s="349"/>
      <c r="AQ7" s="349"/>
      <c r="AR7" s="349"/>
      <c r="AS7" s="349"/>
      <c r="AT7" s="346" t="s">
        <v>282</v>
      </c>
      <c r="AU7" s="347"/>
      <c r="AV7" s="347"/>
      <c r="AW7" s="347"/>
      <c r="AX7" s="347"/>
      <c r="AY7" s="347"/>
      <c r="AZ7" s="347"/>
      <c r="BA7" s="347"/>
      <c r="BB7" s="349" t="s">
        <v>283</v>
      </c>
      <c r="BC7" s="349"/>
      <c r="BD7" s="349"/>
      <c r="BE7" s="349"/>
      <c r="BF7" s="349"/>
      <c r="BG7" s="349"/>
      <c r="BH7" s="349"/>
      <c r="BI7" s="349"/>
      <c r="BJ7" s="155"/>
      <c r="BK7" s="155"/>
      <c r="BL7" s="157" t="s">
        <v>284</v>
      </c>
      <c r="BM7" s="158"/>
      <c r="BN7" s="158"/>
      <c r="BO7" s="158"/>
      <c r="BP7" s="158"/>
      <c r="BQ7" s="158"/>
      <c r="BR7" s="158"/>
      <c r="BS7" s="158"/>
      <c r="BT7" s="158"/>
      <c r="BU7" s="158"/>
      <c r="BV7" s="158"/>
      <c r="BW7" s="158"/>
      <c r="BX7" s="158"/>
      <c r="BY7" s="159"/>
    </row>
    <row r="8" spans="1:78" ht="18.75" customHeight="1" x14ac:dyDescent="0.15">
      <c r="A8" s="373"/>
      <c r="B8" s="350" t="s">
        <v>285</v>
      </c>
      <c r="C8" s="351"/>
      <c r="D8" s="351"/>
      <c r="E8" s="351"/>
      <c r="F8" s="351"/>
      <c r="G8" s="351"/>
      <c r="H8" s="351"/>
      <c r="I8" s="350" t="s">
        <v>286</v>
      </c>
      <c r="J8" s="351"/>
      <c r="K8" s="351"/>
      <c r="L8" s="351"/>
      <c r="M8" s="351"/>
      <c r="N8" s="351"/>
      <c r="O8" s="352"/>
      <c r="P8" s="353" t="s">
        <v>287</v>
      </c>
      <c r="Q8" s="353"/>
      <c r="R8" s="353"/>
      <c r="S8" s="353"/>
      <c r="T8" s="353"/>
      <c r="U8" s="353"/>
      <c r="V8" s="353"/>
      <c r="W8" s="353" t="s">
        <v>288</v>
      </c>
      <c r="X8" s="353"/>
      <c r="Y8" s="353"/>
      <c r="Z8" s="353"/>
      <c r="AA8" s="353"/>
      <c r="AB8" s="353"/>
      <c r="AC8" s="353"/>
      <c r="AD8" s="353" t="s">
        <v>289</v>
      </c>
      <c r="AE8" s="353"/>
      <c r="AF8" s="353"/>
      <c r="AG8" s="353"/>
      <c r="AH8" s="353"/>
      <c r="AI8" s="353"/>
      <c r="AJ8" s="353"/>
      <c r="AK8" s="156"/>
      <c r="AL8" s="342">
        <v>22242</v>
      </c>
      <c r="AM8" s="342"/>
      <c r="AN8" s="342"/>
      <c r="AO8" s="342"/>
      <c r="AP8" s="342"/>
      <c r="AQ8" s="342"/>
      <c r="AR8" s="342"/>
      <c r="AS8" s="342"/>
      <c r="AT8" s="354">
        <v>1147.55</v>
      </c>
      <c r="AU8" s="355"/>
      <c r="AV8" s="355"/>
      <c r="AW8" s="355"/>
      <c r="AX8" s="355"/>
      <c r="AY8" s="355"/>
      <c r="AZ8" s="355"/>
      <c r="BA8" s="355"/>
      <c r="BB8" s="356">
        <v>19.38</v>
      </c>
      <c r="BC8" s="356"/>
      <c r="BD8" s="356"/>
      <c r="BE8" s="356"/>
      <c r="BF8" s="356"/>
      <c r="BG8" s="356"/>
      <c r="BH8" s="356"/>
      <c r="BI8" s="356"/>
      <c r="BJ8" s="155"/>
      <c r="BK8" s="155"/>
      <c r="BL8" s="359" t="s">
        <v>290</v>
      </c>
      <c r="BM8" s="360"/>
      <c r="BN8" s="160" t="s">
        <v>291</v>
      </c>
      <c r="BO8" s="161"/>
      <c r="BP8" s="161"/>
      <c r="BQ8" s="161"/>
      <c r="BR8" s="161"/>
      <c r="BS8" s="161"/>
      <c r="BT8" s="161"/>
      <c r="BU8" s="161"/>
      <c r="BV8" s="161"/>
      <c r="BW8" s="161"/>
      <c r="BX8" s="161"/>
      <c r="BY8" s="162"/>
    </row>
    <row r="9" spans="1:78" ht="18.75" customHeight="1" x14ac:dyDescent="0.15">
      <c r="A9" s="373"/>
      <c r="B9" s="346" t="s">
        <v>292</v>
      </c>
      <c r="C9" s="347"/>
      <c r="D9" s="347"/>
      <c r="E9" s="347"/>
      <c r="F9" s="347"/>
      <c r="G9" s="347"/>
      <c r="H9" s="347"/>
      <c r="I9" s="346" t="s">
        <v>293</v>
      </c>
      <c r="J9" s="347"/>
      <c r="K9" s="347"/>
      <c r="L9" s="347"/>
      <c r="M9" s="347"/>
      <c r="N9" s="347"/>
      <c r="O9" s="348"/>
      <c r="P9" s="349" t="s">
        <v>294</v>
      </c>
      <c r="Q9" s="349"/>
      <c r="R9" s="349"/>
      <c r="S9" s="349"/>
      <c r="T9" s="349"/>
      <c r="U9" s="349"/>
      <c r="V9" s="349"/>
      <c r="W9" s="349" t="s">
        <v>295</v>
      </c>
      <c r="X9" s="349"/>
      <c r="Y9" s="349"/>
      <c r="Z9" s="349"/>
      <c r="AA9" s="349"/>
      <c r="AB9" s="349"/>
      <c r="AC9" s="349"/>
      <c r="AD9" s="153"/>
      <c r="AE9" s="153"/>
      <c r="AF9" s="153"/>
      <c r="AG9" s="153"/>
      <c r="AH9" s="156"/>
      <c r="AI9" s="156"/>
      <c r="AJ9" s="156"/>
      <c r="AK9" s="156"/>
      <c r="AL9" s="349" t="s">
        <v>296</v>
      </c>
      <c r="AM9" s="349"/>
      <c r="AN9" s="349"/>
      <c r="AO9" s="349"/>
      <c r="AP9" s="349"/>
      <c r="AQ9" s="349"/>
      <c r="AR9" s="349"/>
      <c r="AS9" s="349"/>
      <c r="AT9" s="346" t="s">
        <v>297</v>
      </c>
      <c r="AU9" s="347"/>
      <c r="AV9" s="347"/>
      <c r="AW9" s="347"/>
      <c r="AX9" s="347"/>
      <c r="AY9" s="347"/>
      <c r="AZ9" s="347"/>
      <c r="BA9" s="347"/>
      <c r="BB9" s="349" t="s">
        <v>298</v>
      </c>
      <c r="BC9" s="349"/>
      <c r="BD9" s="349"/>
      <c r="BE9" s="349"/>
      <c r="BF9" s="349"/>
      <c r="BG9" s="349"/>
      <c r="BH9" s="349"/>
      <c r="BI9" s="349"/>
      <c r="BJ9" s="155"/>
      <c r="BK9" s="155"/>
      <c r="BL9" s="385" t="s">
        <v>299</v>
      </c>
      <c r="BM9" s="386"/>
      <c r="BN9" s="163" t="s">
        <v>300</v>
      </c>
      <c r="BO9" s="164"/>
      <c r="BP9" s="164"/>
      <c r="BQ9" s="164"/>
      <c r="BR9" s="164"/>
      <c r="BS9" s="164"/>
      <c r="BT9" s="164"/>
      <c r="BU9" s="164"/>
      <c r="BV9" s="164"/>
      <c r="BW9" s="164"/>
      <c r="BX9" s="164"/>
      <c r="BY9" s="165"/>
    </row>
    <row r="10" spans="1:78" ht="18.75" customHeight="1" x14ac:dyDescent="0.15">
      <c r="A10" s="373"/>
      <c r="B10" s="354" t="s">
        <v>301</v>
      </c>
      <c r="C10" s="355"/>
      <c r="D10" s="355"/>
      <c r="E10" s="355"/>
      <c r="F10" s="355"/>
      <c r="G10" s="355"/>
      <c r="H10" s="355"/>
      <c r="I10" s="354">
        <v>63.59</v>
      </c>
      <c r="J10" s="355"/>
      <c r="K10" s="355"/>
      <c r="L10" s="355"/>
      <c r="M10" s="355"/>
      <c r="N10" s="355"/>
      <c r="O10" s="387"/>
      <c r="P10" s="356">
        <v>79.099999999999994</v>
      </c>
      <c r="Q10" s="356"/>
      <c r="R10" s="356"/>
      <c r="S10" s="356"/>
      <c r="T10" s="356"/>
      <c r="U10" s="356"/>
      <c r="V10" s="356"/>
      <c r="W10" s="342">
        <v>3630</v>
      </c>
      <c r="X10" s="342"/>
      <c r="Y10" s="342"/>
      <c r="Z10" s="342"/>
      <c r="AA10" s="342"/>
      <c r="AB10" s="342"/>
      <c r="AC10" s="342"/>
      <c r="AD10" s="153"/>
      <c r="AE10" s="153"/>
      <c r="AF10" s="153"/>
      <c r="AG10" s="153"/>
      <c r="AH10" s="156"/>
      <c r="AI10" s="156"/>
      <c r="AJ10" s="156"/>
      <c r="AK10" s="156"/>
      <c r="AL10" s="342">
        <v>17350</v>
      </c>
      <c r="AM10" s="342"/>
      <c r="AN10" s="342"/>
      <c r="AO10" s="342"/>
      <c r="AP10" s="342"/>
      <c r="AQ10" s="342"/>
      <c r="AR10" s="342"/>
      <c r="AS10" s="342"/>
      <c r="AT10" s="354">
        <v>49.72</v>
      </c>
      <c r="AU10" s="355"/>
      <c r="AV10" s="355"/>
      <c r="AW10" s="355"/>
      <c r="AX10" s="355"/>
      <c r="AY10" s="355"/>
      <c r="AZ10" s="355"/>
      <c r="BA10" s="355"/>
      <c r="BB10" s="356">
        <v>348.95</v>
      </c>
      <c r="BC10" s="356"/>
      <c r="BD10" s="356"/>
      <c r="BE10" s="356"/>
      <c r="BF10" s="356"/>
      <c r="BG10" s="356"/>
      <c r="BH10" s="356"/>
      <c r="BI10" s="356"/>
      <c r="BJ10" s="153"/>
      <c r="BK10" s="153"/>
      <c r="BL10" s="357" t="s">
        <v>302</v>
      </c>
      <c r="BM10" s="358"/>
      <c r="BN10" s="166" t="s">
        <v>303</v>
      </c>
      <c r="BO10" s="167"/>
      <c r="BP10" s="167"/>
      <c r="BQ10" s="167"/>
      <c r="BR10" s="167"/>
      <c r="BS10" s="167"/>
      <c r="BT10" s="167"/>
      <c r="BU10" s="167"/>
      <c r="BV10" s="167"/>
      <c r="BW10" s="167"/>
      <c r="BX10" s="167"/>
      <c r="BY10" s="168"/>
    </row>
    <row r="11" spans="1:78" ht="9.75" customHeight="1" x14ac:dyDescent="0.15">
      <c r="A11" s="37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374" t="s">
        <v>304</v>
      </c>
      <c r="BM11" s="374"/>
      <c r="BN11" s="374"/>
      <c r="BO11" s="374"/>
      <c r="BP11" s="374"/>
      <c r="BQ11" s="374"/>
      <c r="BR11" s="374"/>
      <c r="BS11" s="374"/>
      <c r="BT11" s="374"/>
      <c r="BU11" s="374"/>
      <c r="BV11" s="374"/>
      <c r="BW11" s="374"/>
      <c r="BX11" s="374"/>
      <c r="BY11" s="374"/>
      <c r="BZ11" s="374"/>
    </row>
    <row r="12" spans="1:78" ht="9.75" customHeight="1" x14ac:dyDescent="0.15">
      <c r="A12" s="37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374"/>
      <c r="BM12" s="374"/>
      <c r="BN12" s="374"/>
      <c r="BO12" s="374"/>
      <c r="BP12" s="374"/>
      <c r="BQ12" s="374"/>
      <c r="BR12" s="374"/>
      <c r="BS12" s="374"/>
      <c r="BT12" s="374"/>
      <c r="BU12" s="374"/>
      <c r="BV12" s="374"/>
      <c r="BW12" s="374"/>
      <c r="BX12" s="374"/>
      <c r="BY12" s="374"/>
      <c r="BZ12" s="374"/>
    </row>
    <row r="13" spans="1:78" ht="9.75" customHeight="1" x14ac:dyDescent="0.15">
      <c r="A13" s="37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375"/>
      <c r="BM13" s="375"/>
      <c r="BN13" s="375"/>
      <c r="BO13" s="375"/>
      <c r="BP13" s="375"/>
      <c r="BQ13" s="375"/>
      <c r="BR13" s="375"/>
      <c r="BS13" s="375"/>
      <c r="BT13" s="375"/>
      <c r="BU13" s="375"/>
      <c r="BV13" s="375"/>
      <c r="BW13" s="375"/>
      <c r="BX13" s="375"/>
      <c r="BY13" s="375"/>
      <c r="BZ13" s="375"/>
    </row>
    <row r="14" spans="1:78" ht="13.5" customHeight="1" x14ac:dyDescent="0.15">
      <c r="A14" s="373"/>
      <c r="B14" s="376" t="s">
        <v>305</v>
      </c>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8"/>
      <c r="BK14" s="153"/>
      <c r="BL14" s="361" t="s">
        <v>306</v>
      </c>
      <c r="BM14" s="362"/>
      <c r="BN14" s="362"/>
      <c r="BO14" s="362"/>
      <c r="BP14" s="362"/>
      <c r="BQ14" s="362"/>
      <c r="BR14" s="362"/>
      <c r="BS14" s="362"/>
      <c r="BT14" s="362"/>
      <c r="BU14" s="362"/>
      <c r="BV14" s="362"/>
      <c r="BW14" s="362"/>
      <c r="BX14" s="362"/>
      <c r="BY14" s="362"/>
      <c r="BZ14" s="363"/>
    </row>
    <row r="15" spans="1:78" ht="13.5" customHeight="1" x14ac:dyDescent="0.15">
      <c r="A15" s="373"/>
      <c r="B15" s="379"/>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1"/>
      <c r="BK15" s="153"/>
      <c r="BL15" s="364"/>
      <c r="BM15" s="365"/>
      <c r="BN15" s="365"/>
      <c r="BO15" s="365"/>
      <c r="BP15" s="365"/>
      <c r="BQ15" s="365"/>
      <c r="BR15" s="365"/>
      <c r="BS15" s="365"/>
      <c r="BT15" s="365"/>
      <c r="BU15" s="365"/>
      <c r="BV15" s="365"/>
      <c r="BW15" s="365"/>
      <c r="BX15" s="365"/>
      <c r="BY15" s="365"/>
      <c r="BZ15" s="366"/>
    </row>
    <row r="16" spans="1:78" ht="13.5" customHeight="1" x14ac:dyDescent="0.15">
      <c r="A16" s="373"/>
      <c r="B16" s="169"/>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70"/>
      <c r="BK16" s="153"/>
      <c r="BL16" s="367" t="s">
        <v>307</v>
      </c>
      <c r="BM16" s="368"/>
      <c r="BN16" s="368"/>
      <c r="BO16" s="368"/>
      <c r="BP16" s="368"/>
      <c r="BQ16" s="368"/>
      <c r="BR16" s="368"/>
      <c r="BS16" s="368"/>
      <c r="BT16" s="368"/>
      <c r="BU16" s="368"/>
      <c r="BV16" s="368"/>
      <c r="BW16" s="368"/>
      <c r="BX16" s="368"/>
      <c r="BY16" s="368"/>
      <c r="BZ16" s="369"/>
    </row>
    <row r="17" spans="1:78" ht="13.5" customHeight="1" x14ac:dyDescent="0.15">
      <c r="A17" s="373"/>
      <c r="B17" s="169"/>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70"/>
      <c r="BK17" s="153"/>
      <c r="BL17" s="367"/>
      <c r="BM17" s="368"/>
      <c r="BN17" s="368"/>
      <c r="BO17" s="368"/>
      <c r="BP17" s="368"/>
      <c r="BQ17" s="368"/>
      <c r="BR17" s="368"/>
      <c r="BS17" s="368"/>
      <c r="BT17" s="368"/>
      <c r="BU17" s="368"/>
      <c r="BV17" s="368"/>
      <c r="BW17" s="368"/>
      <c r="BX17" s="368"/>
      <c r="BY17" s="368"/>
      <c r="BZ17" s="369"/>
    </row>
    <row r="18" spans="1:78" ht="13.5" customHeight="1" x14ac:dyDescent="0.15">
      <c r="A18" s="373"/>
      <c r="B18" s="169"/>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70"/>
      <c r="BK18" s="153"/>
      <c r="BL18" s="367"/>
      <c r="BM18" s="368"/>
      <c r="BN18" s="368"/>
      <c r="BO18" s="368"/>
      <c r="BP18" s="368"/>
      <c r="BQ18" s="368"/>
      <c r="BR18" s="368"/>
      <c r="BS18" s="368"/>
      <c r="BT18" s="368"/>
      <c r="BU18" s="368"/>
      <c r="BV18" s="368"/>
      <c r="BW18" s="368"/>
      <c r="BX18" s="368"/>
      <c r="BY18" s="368"/>
      <c r="BZ18" s="369"/>
    </row>
    <row r="19" spans="1:78" ht="13.5" customHeight="1" x14ac:dyDescent="0.15">
      <c r="A19" s="373"/>
      <c r="B19" s="169"/>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70"/>
      <c r="BK19" s="153"/>
      <c r="BL19" s="367"/>
      <c r="BM19" s="368"/>
      <c r="BN19" s="368"/>
      <c r="BO19" s="368"/>
      <c r="BP19" s="368"/>
      <c r="BQ19" s="368"/>
      <c r="BR19" s="368"/>
      <c r="BS19" s="368"/>
      <c r="BT19" s="368"/>
      <c r="BU19" s="368"/>
      <c r="BV19" s="368"/>
      <c r="BW19" s="368"/>
      <c r="BX19" s="368"/>
      <c r="BY19" s="368"/>
      <c r="BZ19" s="369"/>
    </row>
    <row r="20" spans="1:78" ht="13.5" customHeight="1" x14ac:dyDescent="0.15">
      <c r="A20" s="373"/>
      <c r="B20" s="169"/>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70"/>
      <c r="BK20" s="153"/>
      <c r="BL20" s="367"/>
      <c r="BM20" s="368"/>
      <c r="BN20" s="368"/>
      <c r="BO20" s="368"/>
      <c r="BP20" s="368"/>
      <c r="BQ20" s="368"/>
      <c r="BR20" s="368"/>
      <c r="BS20" s="368"/>
      <c r="BT20" s="368"/>
      <c r="BU20" s="368"/>
      <c r="BV20" s="368"/>
      <c r="BW20" s="368"/>
      <c r="BX20" s="368"/>
      <c r="BY20" s="368"/>
      <c r="BZ20" s="369"/>
    </row>
    <row r="21" spans="1:78" ht="13.5" customHeight="1" x14ac:dyDescent="0.15">
      <c r="A21" s="373"/>
      <c r="B21" s="169"/>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70"/>
      <c r="BK21" s="153"/>
      <c r="BL21" s="367"/>
      <c r="BM21" s="368"/>
      <c r="BN21" s="368"/>
      <c r="BO21" s="368"/>
      <c r="BP21" s="368"/>
      <c r="BQ21" s="368"/>
      <c r="BR21" s="368"/>
      <c r="BS21" s="368"/>
      <c r="BT21" s="368"/>
      <c r="BU21" s="368"/>
      <c r="BV21" s="368"/>
      <c r="BW21" s="368"/>
      <c r="BX21" s="368"/>
      <c r="BY21" s="368"/>
      <c r="BZ21" s="369"/>
    </row>
    <row r="22" spans="1:78" ht="13.5" customHeight="1" x14ac:dyDescent="0.15">
      <c r="A22" s="373"/>
      <c r="B22" s="169"/>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70"/>
      <c r="BK22" s="153"/>
      <c r="BL22" s="367"/>
      <c r="BM22" s="368"/>
      <c r="BN22" s="368"/>
      <c r="BO22" s="368"/>
      <c r="BP22" s="368"/>
      <c r="BQ22" s="368"/>
      <c r="BR22" s="368"/>
      <c r="BS22" s="368"/>
      <c r="BT22" s="368"/>
      <c r="BU22" s="368"/>
      <c r="BV22" s="368"/>
      <c r="BW22" s="368"/>
      <c r="BX22" s="368"/>
      <c r="BY22" s="368"/>
      <c r="BZ22" s="369"/>
    </row>
    <row r="23" spans="1:78" ht="13.5" customHeight="1" x14ac:dyDescent="0.15">
      <c r="A23" s="373"/>
      <c r="B23" s="169"/>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70"/>
      <c r="BK23" s="153"/>
      <c r="BL23" s="367"/>
      <c r="BM23" s="368"/>
      <c r="BN23" s="368"/>
      <c r="BO23" s="368"/>
      <c r="BP23" s="368"/>
      <c r="BQ23" s="368"/>
      <c r="BR23" s="368"/>
      <c r="BS23" s="368"/>
      <c r="BT23" s="368"/>
      <c r="BU23" s="368"/>
      <c r="BV23" s="368"/>
      <c r="BW23" s="368"/>
      <c r="BX23" s="368"/>
      <c r="BY23" s="368"/>
      <c r="BZ23" s="369"/>
    </row>
    <row r="24" spans="1:78" ht="13.5" customHeight="1" x14ac:dyDescent="0.15">
      <c r="A24" s="373"/>
      <c r="B24" s="169"/>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70"/>
      <c r="BK24" s="153"/>
      <c r="BL24" s="367"/>
      <c r="BM24" s="368"/>
      <c r="BN24" s="368"/>
      <c r="BO24" s="368"/>
      <c r="BP24" s="368"/>
      <c r="BQ24" s="368"/>
      <c r="BR24" s="368"/>
      <c r="BS24" s="368"/>
      <c r="BT24" s="368"/>
      <c r="BU24" s="368"/>
      <c r="BV24" s="368"/>
      <c r="BW24" s="368"/>
      <c r="BX24" s="368"/>
      <c r="BY24" s="368"/>
      <c r="BZ24" s="369"/>
    </row>
    <row r="25" spans="1:78" ht="13.5" customHeight="1" x14ac:dyDescent="0.15">
      <c r="A25" s="373"/>
      <c r="B25" s="169"/>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70"/>
      <c r="BK25" s="153"/>
      <c r="BL25" s="367"/>
      <c r="BM25" s="368"/>
      <c r="BN25" s="368"/>
      <c r="BO25" s="368"/>
      <c r="BP25" s="368"/>
      <c r="BQ25" s="368"/>
      <c r="BR25" s="368"/>
      <c r="BS25" s="368"/>
      <c r="BT25" s="368"/>
      <c r="BU25" s="368"/>
      <c r="BV25" s="368"/>
      <c r="BW25" s="368"/>
      <c r="BX25" s="368"/>
      <c r="BY25" s="368"/>
      <c r="BZ25" s="369"/>
    </row>
    <row r="26" spans="1:78" ht="13.5" customHeight="1" x14ac:dyDescent="0.15">
      <c r="A26" s="373"/>
      <c r="B26" s="169"/>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70"/>
      <c r="BK26" s="153"/>
      <c r="BL26" s="367"/>
      <c r="BM26" s="368"/>
      <c r="BN26" s="368"/>
      <c r="BO26" s="368"/>
      <c r="BP26" s="368"/>
      <c r="BQ26" s="368"/>
      <c r="BR26" s="368"/>
      <c r="BS26" s="368"/>
      <c r="BT26" s="368"/>
      <c r="BU26" s="368"/>
      <c r="BV26" s="368"/>
      <c r="BW26" s="368"/>
      <c r="BX26" s="368"/>
      <c r="BY26" s="368"/>
      <c r="BZ26" s="369"/>
    </row>
    <row r="27" spans="1:78" ht="13.5" customHeight="1" x14ac:dyDescent="0.15">
      <c r="A27" s="373"/>
      <c r="B27" s="169"/>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70"/>
      <c r="BK27" s="153"/>
      <c r="BL27" s="367"/>
      <c r="BM27" s="368"/>
      <c r="BN27" s="368"/>
      <c r="BO27" s="368"/>
      <c r="BP27" s="368"/>
      <c r="BQ27" s="368"/>
      <c r="BR27" s="368"/>
      <c r="BS27" s="368"/>
      <c r="BT27" s="368"/>
      <c r="BU27" s="368"/>
      <c r="BV27" s="368"/>
      <c r="BW27" s="368"/>
      <c r="BX27" s="368"/>
      <c r="BY27" s="368"/>
      <c r="BZ27" s="369"/>
    </row>
    <row r="28" spans="1:78" ht="13.5" customHeight="1" x14ac:dyDescent="0.15">
      <c r="A28" s="373"/>
      <c r="B28" s="169"/>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70"/>
      <c r="BK28" s="153"/>
      <c r="BL28" s="367"/>
      <c r="BM28" s="368"/>
      <c r="BN28" s="368"/>
      <c r="BO28" s="368"/>
      <c r="BP28" s="368"/>
      <c r="BQ28" s="368"/>
      <c r="BR28" s="368"/>
      <c r="BS28" s="368"/>
      <c r="BT28" s="368"/>
      <c r="BU28" s="368"/>
      <c r="BV28" s="368"/>
      <c r="BW28" s="368"/>
      <c r="BX28" s="368"/>
      <c r="BY28" s="368"/>
      <c r="BZ28" s="369"/>
    </row>
    <row r="29" spans="1:78" ht="13.5" customHeight="1" x14ac:dyDescent="0.15">
      <c r="A29" s="373"/>
      <c r="B29" s="169"/>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70"/>
      <c r="BK29" s="153"/>
      <c r="BL29" s="367"/>
      <c r="BM29" s="368"/>
      <c r="BN29" s="368"/>
      <c r="BO29" s="368"/>
      <c r="BP29" s="368"/>
      <c r="BQ29" s="368"/>
      <c r="BR29" s="368"/>
      <c r="BS29" s="368"/>
      <c r="BT29" s="368"/>
      <c r="BU29" s="368"/>
      <c r="BV29" s="368"/>
      <c r="BW29" s="368"/>
      <c r="BX29" s="368"/>
      <c r="BY29" s="368"/>
      <c r="BZ29" s="369"/>
    </row>
    <row r="30" spans="1:78" ht="13.5" customHeight="1" x14ac:dyDescent="0.15">
      <c r="A30" s="373"/>
      <c r="B30" s="169"/>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70"/>
      <c r="BK30" s="153"/>
      <c r="BL30" s="367"/>
      <c r="BM30" s="368"/>
      <c r="BN30" s="368"/>
      <c r="BO30" s="368"/>
      <c r="BP30" s="368"/>
      <c r="BQ30" s="368"/>
      <c r="BR30" s="368"/>
      <c r="BS30" s="368"/>
      <c r="BT30" s="368"/>
      <c r="BU30" s="368"/>
      <c r="BV30" s="368"/>
      <c r="BW30" s="368"/>
      <c r="BX30" s="368"/>
      <c r="BY30" s="368"/>
      <c r="BZ30" s="369"/>
    </row>
    <row r="31" spans="1:78" ht="13.5" customHeight="1" x14ac:dyDescent="0.15">
      <c r="A31" s="373"/>
      <c r="B31" s="169"/>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70"/>
      <c r="BK31" s="153"/>
      <c r="BL31" s="367"/>
      <c r="BM31" s="368"/>
      <c r="BN31" s="368"/>
      <c r="BO31" s="368"/>
      <c r="BP31" s="368"/>
      <c r="BQ31" s="368"/>
      <c r="BR31" s="368"/>
      <c r="BS31" s="368"/>
      <c r="BT31" s="368"/>
      <c r="BU31" s="368"/>
      <c r="BV31" s="368"/>
      <c r="BW31" s="368"/>
      <c r="BX31" s="368"/>
      <c r="BY31" s="368"/>
      <c r="BZ31" s="369"/>
    </row>
    <row r="32" spans="1:78" ht="13.5" customHeight="1" x14ac:dyDescent="0.15">
      <c r="A32" s="373"/>
      <c r="B32" s="169"/>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70"/>
      <c r="BK32" s="153"/>
      <c r="BL32" s="367"/>
      <c r="BM32" s="368"/>
      <c r="BN32" s="368"/>
      <c r="BO32" s="368"/>
      <c r="BP32" s="368"/>
      <c r="BQ32" s="368"/>
      <c r="BR32" s="368"/>
      <c r="BS32" s="368"/>
      <c r="BT32" s="368"/>
      <c r="BU32" s="368"/>
      <c r="BV32" s="368"/>
      <c r="BW32" s="368"/>
      <c r="BX32" s="368"/>
      <c r="BY32" s="368"/>
      <c r="BZ32" s="369"/>
    </row>
    <row r="33" spans="1:78" ht="13.5" customHeight="1" x14ac:dyDescent="0.15">
      <c r="A33" s="373"/>
      <c r="B33" s="169"/>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70"/>
      <c r="BK33" s="153"/>
      <c r="BL33" s="367"/>
      <c r="BM33" s="368"/>
      <c r="BN33" s="368"/>
      <c r="BO33" s="368"/>
      <c r="BP33" s="368"/>
      <c r="BQ33" s="368"/>
      <c r="BR33" s="368"/>
      <c r="BS33" s="368"/>
      <c r="BT33" s="368"/>
      <c r="BU33" s="368"/>
      <c r="BV33" s="368"/>
      <c r="BW33" s="368"/>
      <c r="BX33" s="368"/>
      <c r="BY33" s="368"/>
      <c r="BZ33" s="369"/>
    </row>
    <row r="34" spans="1:78" ht="13.5" customHeight="1" x14ac:dyDescent="0.15">
      <c r="A34" s="373"/>
      <c r="B34" s="169"/>
      <c r="C34" s="171"/>
      <c r="D34" s="171"/>
      <c r="E34" s="171"/>
      <c r="F34" s="171"/>
      <c r="G34" s="171"/>
      <c r="H34" s="171"/>
      <c r="I34" s="171"/>
      <c r="J34" s="171"/>
      <c r="K34" s="171"/>
      <c r="L34" s="171"/>
      <c r="M34" s="171"/>
      <c r="N34" s="171"/>
      <c r="O34" s="171"/>
      <c r="P34" s="171"/>
      <c r="Q34" s="172"/>
      <c r="R34" s="171"/>
      <c r="S34" s="171"/>
      <c r="T34" s="171"/>
      <c r="U34" s="171"/>
      <c r="V34" s="171"/>
      <c r="W34" s="171"/>
      <c r="X34" s="171"/>
      <c r="Y34" s="171"/>
      <c r="Z34" s="171"/>
      <c r="AA34" s="171"/>
      <c r="AB34" s="171"/>
      <c r="AC34" s="171"/>
      <c r="AD34" s="171"/>
      <c r="AE34" s="171"/>
      <c r="AF34" s="172"/>
      <c r="AG34" s="171"/>
      <c r="AH34" s="171"/>
      <c r="AI34" s="171"/>
      <c r="AJ34" s="171"/>
      <c r="AK34" s="171"/>
      <c r="AL34" s="171"/>
      <c r="AM34" s="171"/>
      <c r="AN34" s="171"/>
      <c r="AO34" s="171"/>
      <c r="AP34" s="171"/>
      <c r="AQ34" s="171"/>
      <c r="AR34" s="171"/>
      <c r="AS34" s="171"/>
      <c r="AT34" s="171"/>
      <c r="AU34" s="172"/>
      <c r="AV34" s="171"/>
      <c r="AW34" s="171"/>
      <c r="AX34" s="171"/>
      <c r="AY34" s="171"/>
      <c r="AZ34" s="171"/>
      <c r="BA34" s="171"/>
      <c r="BB34" s="171"/>
      <c r="BC34" s="171"/>
      <c r="BD34" s="171"/>
      <c r="BE34" s="171"/>
      <c r="BF34" s="171"/>
      <c r="BG34" s="171"/>
      <c r="BH34" s="171"/>
      <c r="BI34" s="171"/>
      <c r="BJ34" s="170"/>
      <c r="BK34" s="153"/>
      <c r="BL34" s="367"/>
      <c r="BM34" s="368"/>
      <c r="BN34" s="368"/>
      <c r="BO34" s="368"/>
      <c r="BP34" s="368"/>
      <c r="BQ34" s="368"/>
      <c r="BR34" s="368"/>
      <c r="BS34" s="368"/>
      <c r="BT34" s="368"/>
      <c r="BU34" s="368"/>
      <c r="BV34" s="368"/>
      <c r="BW34" s="368"/>
      <c r="BX34" s="368"/>
      <c r="BY34" s="368"/>
      <c r="BZ34" s="369"/>
    </row>
    <row r="35" spans="1:78" ht="13.5" customHeight="1" x14ac:dyDescent="0.15">
      <c r="A35" s="373"/>
      <c r="B35" s="169"/>
      <c r="C35" s="171"/>
      <c r="D35" s="171"/>
      <c r="E35" s="171"/>
      <c r="F35" s="171"/>
      <c r="G35" s="171"/>
      <c r="H35" s="171"/>
      <c r="I35" s="171"/>
      <c r="J35" s="171"/>
      <c r="K35" s="171"/>
      <c r="L35" s="171"/>
      <c r="M35" s="171"/>
      <c r="N35" s="171"/>
      <c r="O35" s="171"/>
      <c r="P35" s="171"/>
      <c r="Q35" s="172"/>
      <c r="R35" s="171"/>
      <c r="S35" s="171"/>
      <c r="T35" s="171"/>
      <c r="U35" s="171"/>
      <c r="V35" s="171"/>
      <c r="W35" s="171"/>
      <c r="X35" s="171"/>
      <c r="Y35" s="171"/>
      <c r="Z35" s="171"/>
      <c r="AA35" s="171"/>
      <c r="AB35" s="171"/>
      <c r="AC35" s="171"/>
      <c r="AD35" s="171"/>
      <c r="AE35" s="171"/>
      <c r="AF35" s="172"/>
      <c r="AG35" s="171"/>
      <c r="AH35" s="171"/>
      <c r="AI35" s="171"/>
      <c r="AJ35" s="171"/>
      <c r="AK35" s="171"/>
      <c r="AL35" s="171"/>
      <c r="AM35" s="171"/>
      <c r="AN35" s="171"/>
      <c r="AO35" s="171"/>
      <c r="AP35" s="171"/>
      <c r="AQ35" s="171"/>
      <c r="AR35" s="171"/>
      <c r="AS35" s="171"/>
      <c r="AT35" s="171"/>
      <c r="AU35" s="172"/>
      <c r="AV35" s="171"/>
      <c r="AW35" s="171"/>
      <c r="AX35" s="171"/>
      <c r="AY35" s="171"/>
      <c r="AZ35" s="171"/>
      <c r="BA35" s="171"/>
      <c r="BB35" s="171"/>
      <c r="BC35" s="171"/>
      <c r="BD35" s="171"/>
      <c r="BE35" s="171"/>
      <c r="BF35" s="171"/>
      <c r="BG35" s="171"/>
      <c r="BH35" s="171"/>
      <c r="BI35" s="171"/>
      <c r="BJ35" s="170"/>
      <c r="BK35" s="153"/>
      <c r="BL35" s="367"/>
      <c r="BM35" s="368"/>
      <c r="BN35" s="368"/>
      <c r="BO35" s="368"/>
      <c r="BP35" s="368"/>
      <c r="BQ35" s="368"/>
      <c r="BR35" s="368"/>
      <c r="BS35" s="368"/>
      <c r="BT35" s="368"/>
      <c r="BU35" s="368"/>
      <c r="BV35" s="368"/>
      <c r="BW35" s="368"/>
      <c r="BX35" s="368"/>
      <c r="BY35" s="368"/>
      <c r="BZ35" s="369"/>
    </row>
    <row r="36" spans="1:78" ht="13.5" customHeight="1" x14ac:dyDescent="0.15">
      <c r="A36" s="373"/>
      <c r="B36" s="169"/>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70"/>
      <c r="BK36" s="153"/>
      <c r="BL36" s="367"/>
      <c r="BM36" s="368"/>
      <c r="BN36" s="368"/>
      <c r="BO36" s="368"/>
      <c r="BP36" s="368"/>
      <c r="BQ36" s="368"/>
      <c r="BR36" s="368"/>
      <c r="BS36" s="368"/>
      <c r="BT36" s="368"/>
      <c r="BU36" s="368"/>
      <c r="BV36" s="368"/>
      <c r="BW36" s="368"/>
      <c r="BX36" s="368"/>
      <c r="BY36" s="368"/>
      <c r="BZ36" s="369"/>
    </row>
    <row r="37" spans="1:78" ht="13.5" customHeight="1" x14ac:dyDescent="0.15">
      <c r="A37" s="373"/>
      <c r="B37" s="169"/>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70"/>
      <c r="BK37" s="153"/>
      <c r="BL37" s="367"/>
      <c r="BM37" s="368"/>
      <c r="BN37" s="368"/>
      <c r="BO37" s="368"/>
      <c r="BP37" s="368"/>
      <c r="BQ37" s="368"/>
      <c r="BR37" s="368"/>
      <c r="BS37" s="368"/>
      <c r="BT37" s="368"/>
      <c r="BU37" s="368"/>
      <c r="BV37" s="368"/>
      <c r="BW37" s="368"/>
      <c r="BX37" s="368"/>
      <c r="BY37" s="368"/>
      <c r="BZ37" s="369"/>
    </row>
    <row r="38" spans="1:78" ht="13.5" customHeight="1" x14ac:dyDescent="0.15">
      <c r="A38" s="373"/>
      <c r="B38" s="169"/>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70"/>
      <c r="BK38" s="153"/>
      <c r="BL38" s="367"/>
      <c r="BM38" s="368"/>
      <c r="BN38" s="368"/>
      <c r="BO38" s="368"/>
      <c r="BP38" s="368"/>
      <c r="BQ38" s="368"/>
      <c r="BR38" s="368"/>
      <c r="BS38" s="368"/>
      <c r="BT38" s="368"/>
      <c r="BU38" s="368"/>
      <c r="BV38" s="368"/>
      <c r="BW38" s="368"/>
      <c r="BX38" s="368"/>
      <c r="BY38" s="368"/>
      <c r="BZ38" s="369"/>
    </row>
    <row r="39" spans="1:78" ht="13.5" customHeight="1" x14ac:dyDescent="0.15">
      <c r="A39" s="373"/>
      <c r="B39" s="169"/>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70"/>
      <c r="BK39" s="153"/>
      <c r="BL39" s="367"/>
      <c r="BM39" s="368"/>
      <c r="BN39" s="368"/>
      <c r="BO39" s="368"/>
      <c r="BP39" s="368"/>
      <c r="BQ39" s="368"/>
      <c r="BR39" s="368"/>
      <c r="BS39" s="368"/>
      <c r="BT39" s="368"/>
      <c r="BU39" s="368"/>
      <c r="BV39" s="368"/>
      <c r="BW39" s="368"/>
      <c r="BX39" s="368"/>
      <c r="BY39" s="368"/>
      <c r="BZ39" s="369"/>
    </row>
    <row r="40" spans="1:78" ht="13.5" customHeight="1" x14ac:dyDescent="0.15">
      <c r="A40" s="373"/>
      <c r="B40" s="169"/>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70"/>
      <c r="BK40" s="153"/>
      <c r="BL40" s="367"/>
      <c r="BM40" s="368"/>
      <c r="BN40" s="368"/>
      <c r="BO40" s="368"/>
      <c r="BP40" s="368"/>
      <c r="BQ40" s="368"/>
      <c r="BR40" s="368"/>
      <c r="BS40" s="368"/>
      <c r="BT40" s="368"/>
      <c r="BU40" s="368"/>
      <c r="BV40" s="368"/>
      <c r="BW40" s="368"/>
      <c r="BX40" s="368"/>
      <c r="BY40" s="368"/>
      <c r="BZ40" s="369"/>
    </row>
    <row r="41" spans="1:78" ht="13.5" customHeight="1" x14ac:dyDescent="0.15">
      <c r="A41" s="373"/>
      <c r="B41" s="169"/>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70"/>
      <c r="BK41" s="153"/>
      <c r="BL41" s="367"/>
      <c r="BM41" s="368"/>
      <c r="BN41" s="368"/>
      <c r="BO41" s="368"/>
      <c r="BP41" s="368"/>
      <c r="BQ41" s="368"/>
      <c r="BR41" s="368"/>
      <c r="BS41" s="368"/>
      <c r="BT41" s="368"/>
      <c r="BU41" s="368"/>
      <c r="BV41" s="368"/>
      <c r="BW41" s="368"/>
      <c r="BX41" s="368"/>
      <c r="BY41" s="368"/>
      <c r="BZ41" s="369"/>
    </row>
    <row r="42" spans="1:78" ht="13.5" customHeight="1" x14ac:dyDescent="0.15">
      <c r="A42" s="373"/>
      <c r="B42" s="169"/>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70"/>
      <c r="BK42" s="153"/>
      <c r="BL42" s="367"/>
      <c r="BM42" s="368"/>
      <c r="BN42" s="368"/>
      <c r="BO42" s="368"/>
      <c r="BP42" s="368"/>
      <c r="BQ42" s="368"/>
      <c r="BR42" s="368"/>
      <c r="BS42" s="368"/>
      <c r="BT42" s="368"/>
      <c r="BU42" s="368"/>
      <c r="BV42" s="368"/>
      <c r="BW42" s="368"/>
      <c r="BX42" s="368"/>
      <c r="BY42" s="368"/>
      <c r="BZ42" s="369"/>
    </row>
    <row r="43" spans="1:78" ht="13.5" customHeight="1" x14ac:dyDescent="0.15">
      <c r="A43" s="373"/>
      <c r="B43" s="169"/>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70"/>
      <c r="BK43" s="153"/>
      <c r="BL43" s="367"/>
      <c r="BM43" s="368"/>
      <c r="BN43" s="368"/>
      <c r="BO43" s="368"/>
      <c r="BP43" s="368"/>
      <c r="BQ43" s="368"/>
      <c r="BR43" s="368"/>
      <c r="BS43" s="368"/>
      <c r="BT43" s="368"/>
      <c r="BU43" s="368"/>
      <c r="BV43" s="368"/>
      <c r="BW43" s="368"/>
      <c r="BX43" s="368"/>
      <c r="BY43" s="368"/>
      <c r="BZ43" s="369"/>
    </row>
    <row r="44" spans="1:78" ht="13.5" customHeight="1" x14ac:dyDescent="0.15">
      <c r="A44" s="373"/>
      <c r="B44" s="169"/>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70"/>
      <c r="BK44" s="153"/>
      <c r="BL44" s="367"/>
      <c r="BM44" s="368"/>
      <c r="BN44" s="368"/>
      <c r="BO44" s="368"/>
      <c r="BP44" s="368"/>
      <c r="BQ44" s="368"/>
      <c r="BR44" s="368"/>
      <c r="BS44" s="368"/>
      <c r="BT44" s="368"/>
      <c r="BU44" s="368"/>
      <c r="BV44" s="368"/>
      <c r="BW44" s="368"/>
      <c r="BX44" s="368"/>
      <c r="BY44" s="368"/>
      <c r="BZ44" s="369"/>
    </row>
    <row r="45" spans="1:78" ht="13.5" customHeight="1" x14ac:dyDescent="0.15">
      <c r="A45" s="373"/>
      <c r="B45" s="169"/>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70"/>
      <c r="BK45" s="153"/>
      <c r="BL45" s="361" t="s">
        <v>308</v>
      </c>
      <c r="BM45" s="362"/>
      <c r="BN45" s="362"/>
      <c r="BO45" s="362"/>
      <c r="BP45" s="362"/>
      <c r="BQ45" s="362"/>
      <c r="BR45" s="362"/>
      <c r="BS45" s="362"/>
      <c r="BT45" s="362"/>
      <c r="BU45" s="362"/>
      <c r="BV45" s="362"/>
      <c r="BW45" s="362"/>
      <c r="BX45" s="362"/>
      <c r="BY45" s="362"/>
      <c r="BZ45" s="363"/>
    </row>
    <row r="46" spans="1:78" ht="13.5" customHeight="1" x14ac:dyDescent="0.15">
      <c r="A46" s="373"/>
      <c r="B46" s="169"/>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70"/>
      <c r="BK46" s="153"/>
      <c r="BL46" s="364"/>
      <c r="BM46" s="365"/>
      <c r="BN46" s="365"/>
      <c r="BO46" s="365"/>
      <c r="BP46" s="365"/>
      <c r="BQ46" s="365"/>
      <c r="BR46" s="365"/>
      <c r="BS46" s="365"/>
      <c r="BT46" s="365"/>
      <c r="BU46" s="365"/>
      <c r="BV46" s="365"/>
      <c r="BW46" s="365"/>
      <c r="BX46" s="365"/>
      <c r="BY46" s="365"/>
      <c r="BZ46" s="366"/>
    </row>
    <row r="47" spans="1:78" ht="13.5" customHeight="1" x14ac:dyDescent="0.15">
      <c r="A47" s="373"/>
      <c r="B47" s="169"/>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70"/>
      <c r="BK47" s="153"/>
      <c r="BL47" s="367" t="s">
        <v>309</v>
      </c>
      <c r="BM47" s="368"/>
      <c r="BN47" s="368"/>
      <c r="BO47" s="368"/>
      <c r="BP47" s="368"/>
      <c r="BQ47" s="368"/>
      <c r="BR47" s="368"/>
      <c r="BS47" s="368"/>
      <c r="BT47" s="368"/>
      <c r="BU47" s="368"/>
      <c r="BV47" s="368"/>
      <c r="BW47" s="368"/>
      <c r="BX47" s="368"/>
      <c r="BY47" s="368"/>
      <c r="BZ47" s="369"/>
    </row>
    <row r="48" spans="1:78" ht="13.5" customHeight="1" x14ac:dyDescent="0.15">
      <c r="A48" s="373"/>
      <c r="B48" s="169"/>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70"/>
      <c r="BK48" s="153"/>
      <c r="BL48" s="367"/>
      <c r="BM48" s="368"/>
      <c r="BN48" s="368"/>
      <c r="BO48" s="368"/>
      <c r="BP48" s="368"/>
      <c r="BQ48" s="368"/>
      <c r="BR48" s="368"/>
      <c r="BS48" s="368"/>
      <c r="BT48" s="368"/>
      <c r="BU48" s="368"/>
      <c r="BV48" s="368"/>
      <c r="BW48" s="368"/>
      <c r="BX48" s="368"/>
      <c r="BY48" s="368"/>
      <c r="BZ48" s="369"/>
    </row>
    <row r="49" spans="1:78" ht="13.5" customHeight="1" x14ac:dyDescent="0.15">
      <c r="A49" s="373"/>
      <c r="B49" s="169"/>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70"/>
      <c r="BK49" s="153"/>
      <c r="BL49" s="367"/>
      <c r="BM49" s="368"/>
      <c r="BN49" s="368"/>
      <c r="BO49" s="368"/>
      <c r="BP49" s="368"/>
      <c r="BQ49" s="368"/>
      <c r="BR49" s="368"/>
      <c r="BS49" s="368"/>
      <c r="BT49" s="368"/>
      <c r="BU49" s="368"/>
      <c r="BV49" s="368"/>
      <c r="BW49" s="368"/>
      <c r="BX49" s="368"/>
      <c r="BY49" s="368"/>
      <c r="BZ49" s="369"/>
    </row>
    <row r="50" spans="1:78" ht="13.5" customHeight="1" x14ac:dyDescent="0.15">
      <c r="A50" s="373"/>
      <c r="B50" s="169"/>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70"/>
      <c r="BK50" s="153"/>
      <c r="BL50" s="367"/>
      <c r="BM50" s="368"/>
      <c r="BN50" s="368"/>
      <c r="BO50" s="368"/>
      <c r="BP50" s="368"/>
      <c r="BQ50" s="368"/>
      <c r="BR50" s="368"/>
      <c r="BS50" s="368"/>
      <c r="BT50" s="368"/>
      <c r="BU50" s="368"/>
      <c r="BV50" s="368"/>
      <c r="BW50" s="368"/>
      <c r="BX50" s="368"/>
      <c r="BY50" s="368"/>
      <c r="BZ50" s="369"/>
    </row>
    <row r="51" spans="1:78" ht="13.5" customHeight="1" x14ac:dyDescent="0.15">
      <c r="A51" s="373"/>
      <c r="B51" s="169"/>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70"/>
      <c r="BK51" s="153"/>
      <c r="BL51" s="367"/>
      <c r="BM51" s="368"/>
      <c r="BN51" s="368"/>
      <c r="BO51" s="368"/>
      <c r="BP51" s="368"/>
      <c r="BQ51" s="368"/>
      <c r="BR51" s="368"/>
      <c r="BS51" s="368"/>
      <c r="BT51" s="368"/>
      <c r="BU51" s="368"/>
      <c r="BV51" s="368"/>
      <c r="BW51" s="368"/>
      <c r="BX51" s="368"/>
      <c r="BY51" s="368"/>
      <c r="BZ51" s="369"/>
    </row>
    <row r="52" spans="1:78" ht="13.5" customHeight="1" x14ac:dyDescent="0.15">
      <c r="A52" s="373"/>
      <c r="B52" s="169"/>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70"/>
      <c r="BK52" s="153"/>
      <c r="BL52" s="367"/>
      <c r="BM52" s="368"/>
      <c r="BN52" s="368"/>
      <c r="BO52" s="368"/>
      <c r="BP52" s="368"/>
      <c r="BQ52" s="368"/>
      <c r="BR52" s="368"/>
      <c r="BS52" s="368"/>
      <c r="BT52" s="368"/>
      <c r="BU52" s="368"/>
      <c r="BV52" s="368"/>
      <c r="BW52" s="368"/>
      <c r="BX52" s="368"/>
      <c r="BY52" s="368"/>
      <c r="BZ52" s="369"/>
    </row>
    <row r="53" spans="1:78" ht="13.5" customHeight="1" x14ac:dyDescent="0.15">
      <c r="A53" s="373"/>
      <c r="B53" s="169"/>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70"/>
      <c r="BK53" s="153"/>
      <c r="BL53" s="367"/>
      <c r="BM53" s="368"/>
      <c r="BN53" s="368"/>
      <c r="BO53" s="368"/>
      <c r="BP53" s="368"/>
      <c r="BQ53" s="368"/>
      <c r="BR53" s="368"/>
      <c r="BS53" s="368"/>
      <c r="BT53" s="368"/>
      <c r="BU53" s="368"/>
      <c r="BV53" s="368"/>
      <c r="BW53" s="368"/>
      <c r="BX53" s="368"/>
      <c r="BY53" s="368"/>
      <c r="BZ53" s="369"/>
    </row>
    <row r="54" spans="1:78" ht="13.5" customHeight="1" x14ac:dyDescent="0.15">
      <c r="A54" s="373"/>
      <c r="B54" s="169"/>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70"/>
      <c r="BK54" s="153"/>
      <c r="BL54" s="367"/>
      <c r="BM54" s="368"/>
      <c r="BN54" s="368"/>
      <c r="BO54" s="368"/>
      <c r="BP54" s="368"/>
      <c r="BQ54" s="368"/>
      <c r="BR54" s="368"/>
      <c r="BS54" s="368"/>
      <c r="BT54" s="368"/>
      <c r="BU54" s="368"/>
      <c r="BV54" s="368"/>
      <c r="BW54" s="368"/>
      <c r="BX54" s="368"/>
      <c r="BY54" s="368"/>
      <c r="BZ54" s="369"/>
    </row>
    <row r="55" spans="1:78" ht="13.5" customHeight="1" x14ac:dyDescent="0.15">
      <c r="A55" s="373"/>
      <c r="B55" s="169"/>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70"/>
      <c r="BK55" s="153"/>
      <c r="BL55" s="367"/>
      <c r="BM55" s="368"/>
      <c r="BN55" s="368"/>
      <c r="BO55" s="368"/>
      <c r="BP55" s="368"/>
      <c r="BQ55" s="368"/>
      <c r="BR55" s="368"/>
      <c r="BS55" s="368"/>
      <c r="BT55" s="368"/>
      <c r="BU55" s="368"/>
      <c r="BV55" s="368"/>
      <c r="BW55" s="368"/>
      <c r="BX55" s="368"/>
      <c r="BY55" s="368"/>
      <c r="BZ55" s="369"/>
    </row>
    <row r="56" spans="1:78" ht="13.5" customHeight="1" x14ac:dyDescent="0.15">
      <c r="A56" s="373"/>
      <c r="B56" s="169"/>
      <c r="C56" s="171"/>
      <c r="D56" s="171"/>
      <c r="E56" s="171"/>
      <c r="F56" s="171"/>
      <c r="G56" s="171"/>
      <c r="H56" s="171"/>
      <c r="I56" s="171"/>
      <c r="J56" s="171"/>
      <c r="K56" s="171"/>
      <c r="L56" s="171"/>
      <c r="M56" s="171"/>
      <c r="N56" s="171"/>
      <c r="O56" s="171"/>
      <c r="P56" s="171"/>
      <c r="Q56" s="172"/>
      <c r="R56" s="171"/>
      <c r="S56" s="171"/>
      <c r="T56" s="171"/>
      <c r="U56" s="171"/>
      <c r="V56" s="171"/>
      <c r="W56" s="171"/>
      <c r="X56" s="171"/>
      <c r="Y56" s="171"/>
      <c r="Z56" s="171"/>
      <c r="AA56" s="171"/>
      <c r="AB56" s="171"/>
      <c r="AC56" s="171"/>
      <c r="AD56" s="171"/>
      <c r="AE56" s="171"/>
      <c r="AF56" s="172"/>
      <c r="AG56" s="171"/>
      <c r="AH56" s="171"/>
      <c r="AI56" s="171"/>
      <c r="AJ56" s="171"/>
      <c r="AK56" s="171"/>
      <c r="AL56" s="171"/>
      <c r="AM56" s="171"/>
      <c r="AN56" s="171"/>
      <c r="AO56" s="171"/>
      <c r="AP56" s="171"/>
      <c r="AQ56" s="171"/>
      <c r="AR56" s="171"/>
      <c r="AS56" s="171"/>
      <c r="AT56" s="171"/>
      <c r="AU56" s="172"/>
      <c r="AV56" s="171"/>
      <c r="AW56" s="171"/>
      <c r="AX56" s="171"/>
      <c r="AY56" s="171"/>
      <c r="AZ56" s="171"/>
      <c r="BA56" s="171"/>
      <c r="BB56" s="171"/>
      <c r="BC56" s="171"/>
      <c r="BD56" s="171"/>
      <c r="BE56" s="171"/>
      <c r="BF56" s="171"/>
      <c r="BG56" s="171"/>
      <c r="BH56" s="171"/>
      <c r="BI56" s="171"/>
      <c r="BJ56" s="170"/>
      <c r="BK56" s="153"/>
      <c r="BL56" s="367"/>
      <c r="BM56" s="368"/>
      <c r="BN56" s="368"/>
      <c r="BO56" s="368"/>
      <c r="BP56" s="368"/>
      <c r="BQ56" s="368"/>
      <c r="BR56" s="368"/>
      <c r="BS56" s="368"/>
      <c r="BT56" s="368"/>
      <c r="BU56" s="368"/>
      <c r="BV56" s="368"/>
      <c r="BW56" s="368"/>
      <c r="BX56" s="368"/>
      <c r="BY56" s="368"/>
      <c r="BZ56" s="369"/>
    </row>
    <row r="57" spans="1:78" ht="13.5" customHeight="1" x14ac:dyDescent="0.15">
      <c r="A57" s="373"/>
      <c r="B57" s="169"/>
      <c r="C57" s="171"/>
      <c r="D57" s="171"/>
      <c r="E57" s="171"/>
      <c r="F57" s="171"/>
      <c r="G57" s="171"/>
      <c r="H57" s="171"/>
      <c r="I57" s="171"/>
      <c r="J57" s="171"/>
      <c r="K57" s="171"/>
      <c r="L57" s="171"/>
      <c r="M57" s="171"/>
      <c r="N57" s="171"/>
      <c r="O57" s="171"/>
      <c r="P57" s="171"/>
      <c r="Q57" s="172"/>
      <c r="R57" s="171"/>
      <c r="S57" s="171"/>
      <c r="T57" s="171"/>
      <c r="U57" s="171"/>
      <c r="V57" s="171"/>
      <c r="W57" s="171"/>
      <c r="X57" s="171"/>
      <c r="Y57" s="171"/>
      <c r="Z57" s="171"/>
      <c r="AA57" s="171"/>
      <c r="AB57" s="171"/>
      <c r="AC57" s="171"/>
      <c r="AD57" s="171"/>
      <c r="AE57" s="171"/>
      <c r="AF57" s="172"/>
      <c r="AG57" s="171"/>
      <c r="AH57" s="171"/>
      <c r="AI57" s="171"/>
      <c r="AJ57" s="171"/>
      <c r="AK57" s="171"/>
      <c r="AL57" s="171"/>
      <c r="AM57" s="171"/>
      <c r="AN57" s="171"/>
      <c r="AO57" s="171"/>
      <c r="AP57" s="171"/>
      <c r="AQ57" s="171"/>
      <c r="AR57" s="171"/>
      <c r="AS57" s="171"/>
      <c r="AT57" s="171"/>
      <c r="AU57" s="172"/>
      <c r="AV57" s="171"/>
      <c r="AW57" s="171"/>
      <c r="AX57" s="171"/>
      <c r="AY57" s="171"/>
      <c r="AZ57" s="171"/>
      <c r="BA57" s="171"/>
      <c r="BB57" s="171"/>
      <c r="BC57" s="171"/>
      <c r="BD57" s="171"/>
      <c r="BE57" s="171"/>
      <c r="BF57" s="171"/>
      <c r="BG57" s="171"/>
      <c r="BH57" s="171"/>
      <c r="BI57" s="171"/>
      <c r="BJ57" s="170"/>
      <c r="BK57" s="153"/>
      <c r="BL57" s="367"/>
      <c r="BM57" s="368"/>
      <c r="BN57" s="368"/>
      <c r="BO57" s="368"/>
      <c r="BP57" s="368"/>
      <c r="BQ57" s="368"/>
      <c r="BR57" s="368"/>
      <c r="BS57" s="368"/>
      <c r="BT57" s="368"/>
      <c r="BU57" s="368"/>
      <c r="BV57" s="368"/>
      <c r="BW57" s="368"/>
      <c r="BX57" s="368"/>
      <c r="BY57" s="368"/>
      <c r="BZ57" s="369"/>
    </row>
    <row r="58" spans="1:78" ht="13.5" customHeight="1" x14ac:dyDescent="0.15">
      <c r="A58" s="373"/>
      <c r="B58" s="169"/>
      <c r="C58" s="173"/>
      <c r="D58" s="173"/>
      <c r="E58" s="173"/>
      <c r="F58" s="173"/>
      <c r="G58" s="173"/>
      <c r="H58" s="173"/>
      <c r="I58" s="173"/>
      <c r="J58" s="173"/>
      <c r="K58" s="173"/>
      <c r="L58" s="173"/>
      <c r="M58" s="173"/>
      <c r="N58" s="173"/>
      <c r="O58" s="173"/>
      <c r="P58" s="173"/>
      <c r="Q58" s="172"/>
      <c r="R58" s="173"/>
      <c r="S58" s="173"/>
      <c r="T58" s="173"/>
      <c r="U58" s="173"/>
      <c r="V58" s="173"/>
      <c r="W58" s="173"/>
      <c r="X58" s="173"/>
      <c r="Y58" s="173"/>
      <c r="Z58" s="173"/>
      <c r="AA58" s="173"/>
      <c r="AB58" s="173"/>
      <c r="AC58" s="173"/>
      <c r="AD58" s="173"/>
      <c r="AE58" s="173"/>
      <c r="AF58" s="172"/>
      <c r="AG58" s="173"/>
      <c r="AH58" s="173"/>
      <c r="AI58" s="173"/>
      <c r="AJ58" s="173"/>
      <c r="AK58" s="173"/>
      <c r="AL58" s="173"/>
      <c r="AM58" s="173"/>
      <c r="AN58" s="173"/>
      <c r="AO58" s="173"/>
      <c r="AP58" s="173"/>
      <c r="AQ58" s="173"/>
      <c r="AR58" s="173"/>
      <c r="AS58" s="173"/>
      <c r="AT58" s="173"/>
      <c r="AU58" s="172"/>
      <c r="AV58" s="173"/>
      <c r="AW58" s="173"/>
      <c r="AX58" s="173"/>
      <c r="AY58" s="173"/>
      <c r="AZ58" s="173"/>
      <c r="BA58" s="173"/>
      <c r="BB58" s="173"/>
      <c r="BC58" s="173"/>
      <c r="BD58" s="173"/>
      <c r="BE58" s="173"/>
      <c r="BF58" s="173"/>
      <c r="BG58" s="173"/>
      <c r="BH58" s="173"/>
      <c r="BI58" s="173"/>
      <c r="BJ58" s="170"/>
      <c r="BK58" s="153"/>
      <c r="BL58" s="367"/>
      <c r="BM58" s="368"/>
      <c r="BN58" s="368"/>
      <c r="BO58" s="368"/>
      <c r="BP58" s="368"/>
      <c r="BQ58" s="368"/>
      <c r="BR58" s="368"/>
      <c r="BS58" s="368"/>
      <c r="BT58" s="368"/>
      <c r="BU58" s="368"/>
      <c r="BV58" s="368"/>
      <c r="BW58" s="368"/>
      <c r="BX58" s="368"/>
      <c r="BY58" s="368"/>
      <c r="BZ58" s="369"/>
    </row>
    <row r="59" spans="1:78" ht="13.5" customHeight="1" x14ac:dyDescent="0.15">
      <c r="A59" s="373"/>
      <c r="B59" s="174"/>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6"/>
      <c r="BK59" s="153"/>
      <c r="BL59" s="367"/>
      <c r="BM59" s="368"/>
      <c r="BN59" s="368"/>
      <c r="BO59" s="368"/>
      <c r="BP59" s="368"/>
      <c r="BQ59" s="368"/>
      <c r="BR59" s="368"/>
      <c r="BS59" s="368"/>
      <c r="BT59" s="368"/>
      <c r="BU59" s="368"/>
      <c r="BV59" s="368"/>
      <c r="BW59" s="368"/>
      <c r="BX59" s="368"/>
      <c r="BY59" s="368"/>
      <c r="BZ59" s="369"/>
    </row>
    <row r="60" spans="1:78" ht="13.5" customHeight="1" x14ac:dyDescent="0.15">
      <c r="A60" s="373"/>
      <c r="B60" s="382" t="s">
        <v>310</v>
      </c>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4"/>
      <c r="BK60" s="153"/>
      <c r="BL60" s="367"/>
      <c r="BM60" s="368"/>
      <c r="BN60" s="368"/>
      <c r="BO60" s="368"/>
      <c r="BP60" s="368"/>
      <c r="BQ60" s="368"/>
      <c r="BR60" s="368"/>
      <c r="BS60" s="368"/>
      <c r="BT60" s="368"/>
      <c r="BU60" s="368"/>
      <c r="BV60" s="368"/>
      <c r="BW60" s="368"/>
      <c r="BX60" s="368"/>
      <c r="BY60" s="368"/>
      <c r="BZ60" s="369"/>
    </row>
    <row r="61" spans="1:78" ht="13.5" customHeight="1" x14ac:dyDescent="0.15">
      <c r="A61" s="373"/>
      <c r="B61" s="382"/>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4"/>
      <c r="BK61" s="153"/>
      <c r="BL61" s="367"/>
      <c r="BM61" s="368"/>
      <c r="BN61" s="368"/>
      <c r="BO61" s="368"/>
      <c r="BP61" s="368"/>
      <c r="BQ61" s="368"/>
      <c r="BR61" s="368"/>
      <c r="BS61" s="368"/>
      <c r="BT61" s="368"/>
      <c r="BU61" s="368"/>
      <c r="BV61" s="368"/>
      <c r="BW61" s="368"/>
      <c r="BX61" s="368"/>
      <c r="BY61" s="368"/>
      <c r="BZ61" s="369"/>
    </row>
    <row r="62" spans="1:78" ht="13.5" customHeight="1" x14ac:dyDescent="0.15">
      <c r="A62" s="373"/>
      <c r="B62" s="169"/>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70"/>
      <c r="BK62" s="153"/>
      <c r="BL62" s="367"/>
      <c r="BM62" s="368"/>
      <c r="BN62" s="368"/>
      <c r="BO62" s="368"/>
      <c r="BP62" s="368"/>
      <c r="BQ62" s="368"/>
      <c r="BR62" s="368"/>
      <c r="BS62" s="368"/>
      <c r="BT62" s="368"/>
      <c r="BU62" s="368"/>
      <c r="BV62" s="368"/>
      <c r="BW62" s="368"/>
      <c r="BX62" s="368"/>
      <c r="BY62" s="368"/>
      <c r="BZ62" s="369"/>
    </row>
    <row r="63" spans="1:78" ht="13.5" customHeight="1" x14ac:dyDescent="0.15">
      <c r="A63" s="373"/>
      <c r="B63" s="169"/>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70"/>
      <c r="BK63" s="153"/>
      <c r="BL63" s="367"/>
      <c r="BM63" s="368"/>
      <c r="BN63" s="368"/>
      <c r="BO63" s="368"/>
      <c r="BP63" s="368"/>
      <c r="BQ63" s="368"/>
      <c r="BR63" s="368"/>
      <c r="BS63" s="368"/>
      <c r="BT63" s="368"/>
      <c r="BU63" s="368"/>
      <c r="BV63" s="368"/>
      <c r="BW63" s="368"/>
      <c r="BX63" s="368"/>
      <c r="BY63" s="368"/>
      <c r="BZ63" s="369"/>
    </row>
    <row r="64" spans="1:78" ht="13.5" customHeight="1" x14ac:dyDescent="0.15">
      <c r="A64" s="373"/>
      <c r="B64" s="169"/>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70"/>
      <c r="BK64" s="153"/>
      <c r="BL64" s="361" t="s">
        <v>311</v>
      </c>
      <c r="BM64" s="362"/>
      <c r="BN64" s="362"/>
      <c r="BO64" s="362"/>
      <c r="BP64" s="362"/>
      <c r="BQ64" s="362"/>
      <c r="BR64" s="362"/>
      <c r="BS64" s="362"/>
      <c r="BT64" s="362"/>
      <c r="BU64" s="362"/>
      <c r="BV64" s="362"/>
      <c r="BW64" s="362"/>
      <c r="BX64" s="362"/>
      <c r="BY64" s="362"/>
      <c r="BZ64" s="363"/>
    </row>
    <row r="65" spans="1:78" ht="13.5" customHeight="1" x14ac:dyDescent="0.15">
      <c r="A65" s="373"/>
      <c r="B65" s="169"/>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70"/>
      <c r="BK65" s="153"/>
      <c r="BL65" s="364"/>
      <c r="BM65" s="365"/>
      <c r="BN65" s="365"/>
      <c r="BO65" s="365"/>
      <c r="BP65" s="365"/>
      <c r="BQ65" s="365"/>
      <c r="BR65" s="365"/>
      <c r="BS65" s="365"/>
      <c r="BT65" s="365"/>
      <c r="BU65" s="365"/>
      <c r="BV65" s="365"/>
      <c r="BW65" s="365"/>
      <c r="BX65" s="365"/>
      <c r="BY65" s="365"/>
      <c r="BZ65" s="366"/>
    </row>
    <row r="66" spans="1:78" ht="13.5" customHeight="1" x14ac:dyDescent="0.15">
      <c r="A66" s="373"/>
      <c r="B66" s="169"/>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70"/>
      <c r="BK66" s="153"/>
      <c r="BL66" s="367" t="s">
        <v>312</v>
      </c>
      <c r="BM66" s="368"/>
      <c r="BN66" s="368"/>
      <c r="BO66" s="368"/>
      <c r="BP66" s="368"/>
      <c r="BQ66" s="368"/>
      <c r="BR66" s="368"/>
      <c r="BS66" s="368"/>
      <c r="BT66" s="368"/>
      <c r="BU66" s="368"/>
      <c r="BV66" s="368"/>
      <c r="BW66" s="368"/>
      <c r="BX66" s="368"/>
      <c r="BY66" s="368"/>
      <c r="BZ66" s="369"/>
    </row>
    <row r="67" spans="1:78" ht="13.5" customHeight="1" x14ac:dyDescent="0.15">
      <c r="A67" s="373"/>
      <c r="B67" s="169"/>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70"/>
      <c r="BK67" s="153"/>
      <c r="BL67" s="367"/>
      <c r="BM67" s="368"/>
      <c r="BN67" s="368"/>
      <c r="BO67" s="368"/>
      <c r="BP67" s="368"/>
      <c r="BQ67" s="368"/>
      <c r="BR67" s="368"/>
      <c r="BS67" s="368"/>
      <c r="BT67" s="368"/>
      <c r="BU67" s="368"/>
      <c r="BV67" s="368"/>
      <c r="BW67" s="368"/>
      <c r="BX67" s="368"/>
      <c r="BY67" s="368"/>
      <c r="BZ67" s="369"/>
    </row>
    <row r="68" spans="1:78" ht="13.5" customHeight="1" x14ac:dyDescent="0.15">
      <c r="A68" s="373"/>
      <c r="B68" s="169"/>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70"/>
      <c r="BK68" s="153"/>
      <c r="BL68" s="367"/>
      <c r="BM68" s="368"/>
      <c r="BN68" s="368"/>
      <c r="BO68" s="368"/>
      <c r="BP68" s="368"/>
      <c r="BQ68" s="368"/>
      <c r="BR68" s="368"/>
      <c r="BS68" s="368"/>
      <c r="BT68" s="368"/>
      <c r="BU68" s="368"/>
      <c r="BV68" s="368"/>
      <c r="BW68" s="368"/>
      <c r="BX68" s="368"/>
      <c r="BY68" s="368"/>
      <c r="BZ68" s="369"/>
    </row>
    <row r="69" spans="1:78" ht="13.5" customHeight="1" x14ac:dyDescent="0.15">
      <c r="A69" s="373"/>
      <c r="B69" s="169"/>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70"/>
      <c r="BK69" s="153"/>
      <c r="BL69" s="367"/>
      <c r="BM69" s="368"/>
      <c r="BN69" s="368"/>
      <c r="BO69" s="368"/>
      <c r="BP69" s="368"/>
      <c r="BQ69" s="368"/>
      <c r="BR69" s="368"/>
      <c r="BS69" s="368"/>
      <c r="BT69" s="368"/>
      <c r="BU69" s="368"/>
      <c r="BV69" s="368"/>
      <c r="BW69" s="368"/>
      <c r="BX69" s="368"/>
      <c r="BY69" s="368"/>
      <c r="BZ69" s="369"/>
    </row>
    <row r="70" spans="1:78" ht="13.5" customHeight="1" x14ac:dyDescent="0.15">
      <c r="A70" s="373"/>
      <c r="B70" s="169"/>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70"/>
      <c r="BK70" s="153"/>
      <c r="BL70" s="367"/>
      <c r="BM70" s="368"/>
      <c r="BN70" s="368"/>
      <c r="BO70" s="368"/>
      <c r="BP70" s="368"/>
      <c r="BQ70" s="368"/>
      <c r="BR70" s="368"/>
      <c r="BS70" s="368"/>
      <c r="BT70" s="368"/>
      <c r="BU70" s="368"/>
      <c r="BV70" s="368"/>
      <c r="BW70" s="368"/>
      <c r="BX70" s="368"/>
      <c r="BY70" s="368"/>
      <c r="BZ70" s="369"/>
    </row>
    <row r="71" spans="1:78" ht="13.5" customHeight="1" x14ac:dyDescent="0.15">
      <c r="A71" s="373"/>
      <c r="B71" s="169"/>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70"/>
      <c r="BK71" s="153"/>
      <c r="BL71" s="367"/>
      <c r="BM71" s="368"/>
      <c r="BN71" s="368"/>
      <c r="BO71" s="368"/>
      <c r="BP71" s="368"/>
      <c r="BQ71" s="368"/>
      <c r="BR71" s="368"/>
      <c r="BS71" s="368"/>
      <c r="BT71" s="368"/>
      <c r="BU71" s="368"/>
      <c r="BV71" s="368"/>
      <c r="BW71" s="368"/>
      <c r="BX71" s="368"/>
      <c r="BY71" s="368"/>
      <c r="BZ71" s="369"/>
    </row>
    <row r="72" spans="1:78" ht="13.5" customHeight="1" x14ac:dyDescent="0.15">
      <c r="A72" s="373"/>
      <c r="B72" s="169"/>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70"/>
      <c r="BK72" s="153"/>
      <c r="BL72" s="367"/>
      <c r="BM72" s="368"/>
      <c r="BN72" s="368"/>
      <c r="BO72" s="368"/>
      <c r="BP72" s="368"/>
      <c r="BQ72" s="368"/>
      <c r="BR72" s="368"/>
      <c r="BS72" s="368"/>
      <c r="BT72" s="368"/>
      <c r="BU72" s="368"/>
      <c r="BV72" s="368"/>
      <c r="BW72" s="368"/>
      <c r="BX72" s="368"/>
      <c r="BY72" s="368"/>
      <c r="BZ72" s="369"/>
    </row>
    <row r="73" spans="1:78" ht="13.5" customHeight="1" x14ac:dyDescent="0.15">
      <c r="A73" s="373"/>
      <c r="B73" s="169"/>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70"/>
      <c r="BK73" s="153"/>
      <c r="BL73" s="367"/>
      <c r="BM73" s="368"/>
      <c r="BN73" s="368"/>
      <c r="BO73" s="368"/>
      <c r="BP73" s="368"/>
      <c r="BQ73" s="368"/>
      <c r="BR73" s="368"/>
      <c r="BS73" s="368"/>
      <c r="BT73" s="368"/>
      <c r="BU73" s="368"/>
      <c r="BV73" s="368"/>
      <c r="BW73" s="368"/>
      <c r="BX73" s="368"/>
      <c r="BY73" s="368"/>
      <c r="BZ73" s="369"/>
    </row>
    <row r="74" spans="1:78" ht="13.5" customHeight="1" x14ac:dyDescent="0.15">
      <c r="A74" s="373"/>
      <c r="B74" s="169"/>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70"/>
      <c r="BK74" s="153"/>
      <c r="BL74" s="367"/>
      <c r="BM74" s="368"/>
      <c r="BN74" s="368"/>
      <c r="BO74" s="368"/>
      <c r="BP74" s="368"/>
      <c r="BQ74" s="368"/>
      <c r="BR74" s="368"/>
      <c r="BS74" s="368"/>
      <c r="BT74" s="368"/>
      <c r="BU74" s="368"/>
      <c r="BV74" s="368"/>
      <c r="BW74" s="368"/>
      <c r="BX74" s="368"/>
      <c r="BY74" s="368"/>
      <c r="BZ74" s="369"/>
    </row>
    <row r="75" spans="1:78" ht="13.5" customHeight="1" x14ac:dyDescent="0.15">
      <c r="A75" s="373"/>
      <c r="B75" s="169"/>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70"/>
      <c r="BK75" s="153"/>
      <c r="BL75" s="367"/>
      <c r="BM75" s="368"/>
      <c r="BN75" s="368"/>
      <c r="BO75" s="368"/>
      <c r="BP75" s="368"/>
      <c r="BQ75" s="368"/>
      <c r="BR75" s="368"/>
      <c r="BS75" s="368"/>
      <c r="BT75" s="368"/>
      <c r="BU75" s="368"/>
      <c r="BV75" s="368"/>
      <c r="BW75" s="368"/>
      <c r="BX75" s="368"/>
      <c r="BY75" s="368"/>
      <c r="BZ75" s="369"/>
    </row>
    <row r="76" spans="1:78" ht="13.5" customHeight="1" x14ac:dyDescent="0.15">
      <c r="A76" s="373"/>
      <c r="B76" s="169"/>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70"/>
      <c r="BK76" s="153"/>
      <c r="BL76" s="367"/>
      <c r="BM76" s="368"/>
      <c r="BN76" s="368"/>
      <c r="BO76" s="368"/>
      <c r="BP76" s="368"/>
      <c r="BQ76" s="368"/>
      <c r="BR76" s="368"/>
      <c r="BS76" s="368"/>
      <c r="BT76" s="368"/>
      <c r="BU76" s="368"/>
      <c r="BV76" s="368"/>
      <c r="BW76" s="368"/>
      <c r="BX76" s="368"/>
      <c r="BY76" s="368"/>
      <c r="BZ76" s="369"/>
    </row>
    <row r="77" spans="1:78" ht="13.5" customHeight="1" x14ac:dyDescent="0.15">
      <c r="A77" s="373"/>
      <c r="B77" s="169"/>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70"/>
      <c r="BK77" s="153"/>
      <c r="BL77" s="367"/>
      <c r="BM77" s="368"/>
      <c r="BN77" s="368"/>
      <c r="BO77" s="368"/>
      <c r="BP77" s="368"/>
      <c r="BQ77" s="368"/>
      <c r="BR77" s="368"/>
      <c r="BS77" s="368"/>
      <c r="BT77" s="368"/>
      <c r="BU77" s="368"/>
      <c r="BV77" s="368"/>
      <c r="BW77" s="368"/>
      <c r="BX77" s="368"/>
      <c r="BY77" s="368"/>
      <c r="BZ77" s="369"/>
    </row>
    <row r="78" spans="1:78" ht="13.5" customHeight="1" x14ac:dyDescent="0.15">
      <c r="A78" s="373"/>
      <c r="B78" s="169"/>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70"/>
      <c r="BK78" s="153"/>
      <c r="BL78" s="367"/>
      <c r="BM78" s="368"/>
      <c r="BN78" s="368"/>
      <c r="BO78" s="368"/>
      <c r="BP78" s="368"/>
      <c r="BQ78" s="368"/>
      <c r="BR78" s="368"/>
      <c r="BS78" s="368"/>
      <c r="BT78" s="368"/>
      <c r="BU78" s="368"/>
      <c r="BV78" s="368"/>
      <c r="BW78" s="368"/>
      <c r="BX78" s="368"/>
      <c r="BY78" s="368"/>
      <c r="BZ78" s="369"/>
    </row>
    <row r="79" spans="1:78" ht="13.5" customHeight="1" x14ac:dyDescent="0.15">
      <c r="A79" s="373"/>
      <c r="B79" s="169"/>
      <c r="C79" s="171"/>
      <c r="D79" s="171"/>
      <c r="E79" s="171"/>
      <c r="F79" s="171"/>
      <c r="G79" s="171"/>
      <c r="H79" s="171"/>
      <c r="I79" s="171"/>
      <c r="J79" s="171"/>
      <c r="K79" s="171"/>
      <c r="L79" s="171"/>
      <c r="M79" s="171"/>
      <c r="N79" s="171"/>
      <c r="O79" s="171"/>
      <c r="P79" s="171"/>
      <c r="Q79" s="171"/>
      <c r="R79" s="171"/>
      <c r="S79" s="171"/>
      <c r="T79" s="171"/>
      <c r="U79" s="172"/>
      <c r="V79" s="172"/>
      <c r="W79" s="171"/>
      <c r="X79" s="171"/>
      <c r="Y79" s="171"/>
      <c r="Z79" s="171"/>
      <c r="AA79" s="171"/>
      <c r="AB79" s="171"/>
      <c r="AC79" s="171"/>
      <c r="AD79" s="171"/>
      <c r="AE79" s="171"/>
      <c r="AF79" s="171"/>
      <c r="AG79" s="171"/>
      <c r="AH79" s="171"/>
      <c r="AI79" s="171"/>
      <c r="AJ79" s="171"/>
      <c r="AK79" s="171"/>
      <c r="AL79" s="171"/>
      <c r="AM79" s="171"/>
      <c r="AN79" s="171"/>
      <c r="AO79" s="172"/>
      <c r="AP79" s="172"/>
      <c r="AQ79" s="171"/>
      <c r="AR79" s="171"/>
      <c r="AS79" s="171"/>
      <c r="AT79" s="171"/>
      <c r="AU79" s="171"/>
      <c r="AV79" s="171"/>
      <c r="AW79" s="171"/>
      <c r="AX79" s="171"/>
      <c r="AY79" s="171"/>
      <c r="AZ79" s="171"/>
      <c r="BA79" s="171"/>
      <c r="BB79" s="171"/>
      <c r="BC79" s="171"/>
      <c r="BD79" s="171"/>
      <c r="BE79" s="171"/>
      <c r="BF79" s="171"/>
      <c r="BG79" s="171"/>
      <c r="BH79" s="171"/>
      <c r="BI79" s="156"/>
      <c r="BJ79" s="170"/>
      <c r="BK79" s="153"/>
      <c r="BL79" s="367"/>
      <c r="BM79" s="368"/>
      <c r="BN79" s="368"/>
      <c r="BO79" s="368"/>
      <c r="BP79" s="368"/>
      <c r="BQ79" s="368"/>
      <c r="BR79" s="368"/>
      <c r="BS79" s="368"/>
      <c r="BT79" s="368"/>
      <c r="BU79" s="368"/>
      <c r="BV79" s="368"/>
      <c r="BW79" s="368"/>
      <c r="BX79" s="368"/>
      <c r="BY79" s="368"/>
      <c r="BZ79" s="369"/>
    </row>
    <row r="80" spans="1:78" ht="13.5" customHeight="1" x14ac:dyDescent="0.15">
      <c r="A80" s="373"/>
      <c r="B80" s="169"/>
      <c r="C80" s="171"/>
      <c r="D80" s="171"/>
      <c r="E80" s="171"/>
      <c r="F80" s="171"/>
      <c r="G80" s="171"/>
      <c r="H80" s="171"/>
      <c r="I80" s="171"/>
      <c r="J80" s="171"/>
      <c r="K80" s="171"/>
      <c r="L80" s="171"/>
      <c r="M80" s="171"/>
      <c r="N80" s="171"/>
      <c r="O80" s="171"/>
      <c r="P80" s="171"/>
      <c r="Q80" s="171"/>
      <c r="R80" s="171"/>
      <c r="S80" s="171"/>
      <c r="T80" s="171"/>
      <c r="U80" s="172"/>
      <c r="V80" s="172"/>
      <c r="W80" s="171"/>
      <c r="X80" s="171"/>
      <c r="Y80" s="171"/>
      <c r="Z80" s="171"/>
      <c r="AA80" s="171"/>
      <c r="AB80" s="171"/>
      <c r="AC80" s="171"/>
      <c r="AD80" s="171"/>
      <c r="AE80" s="171"/>
      <c r="AF80" s="171"/>
      <c r="AG80" s="171"/>
      <c r="AH80" s="171"/>
      <c r="AI80" s="171"/>
      <c r="AJ80" s="171"/>
      <c r="AK80" s="171"/>
      <c r="AL80" s="171"/>
      <c r="AM80" s="171"/>
      <c r="AN80" s="171"/>
      <c r="AO80" s="172"/>
      <c r="AP80" s="172"/>
      <c r="AQ80" s="171"/>
      <c r="AR80" s="171"/>
      <c r="AS80" s="171"/>
      <c r="AT80" s="171"/>
      <c r="AU80" s="171"/>
      <c r="AV80" s="171"/>
      <c r="AW80" s="171"/>
      <c r="AX80" s="171"/>
      <c r="AY80" s="171"/>
      <c r="AZ80" s="171"/>
      <c r="BA80" s="171"/>
      <c r="BB80" s="171"/>
      <c r="BC80" s="171"/>
      <c r="BD80" s="171"/>
      <c r="BE80" s="171"/>
      <c r="BF80" s="171"/>
      <c r="BG80" s="171"/>
      <c r="BH80" s="171"/>
      <c r="BI80" s="156"/>
      <c r="BJ80" s="170"/>
      <c r="BK80" s="153"/>
      <c r="BL80" s="367"/>
      <c r="BM80" s="368"/>
      <c r="BN80" s="368"/>
      <c r="BO80" s="368"/>
      <c r="BP80" s="368"/>
      <c r="BQ80" s="368"/>
      <c r="BR80" s="368"/>
      <c r="BS80" s="368"/>
      <c r="BT80" s="368"/>
      <c r="BU80" s="368"/>
      <c r="BV80" s="368"/>
      <c r="BW80" s="368"/>
      <c r="BX80" s="368"/>
      <c r="BY80" s="368"/>
      <c r="BZ80" s="369"/>
    </row>
    <row r="81" spans="1:78" ht="13.5" customHeight="1" x14ac:dyDescent="0.15">
      <c r="A81" s="373"/>
      <c r="B81" s="169"/>
      <c r="C81" s="177"/>
      <c r="D81" s="177"/>
      <c r="E81" s="177"/>
      <c r="F81" s="177"/>
      <c r="G81" s="177"/>
      <c r="H81" s="177"/>
      <c r="I81" s="177"/>
      <c r="J81" s="177"/>
      <c r="K81" s="177"/>
      <c r="L81" s="177"/>
      <c r="M81" s="177"/>
      <c r="N81" s="177"/>
      <c r="O81" s="177"/>
      <c r="P81" s="177"/>
      <c r="Q81" s="177"/>
      <c r="R81" s="177"/>
      <c r="S81" s="177"/>
      <c r="T81" s="177"/>
      <c r="U81" s="156"/>
      <c r="V81" s="156"/>
      <c r="W81" s="177"/>
      <c r="X81" s="177"/>
      <c r="Y81" s="177"/>
      <c r="Z81" s="177"/>
      <c r="AA81" s="177"/>
      <c r="AB81" s="177"/>
      <c r="AC81" s="177"/>
      <c r="AD81" s="177"/>
      <c r="AE81" s="177"/>
      <c r="AF81" s="177"/>
      <c r="AG81" s="177"/>
      <c r="AH81" s="177"/>
      <c r="AI81" s="177"/>
      <c r="AJ81" s="177"/>
      <c r="AK81" s="177"/>
      <c r="AL81" s="177"/>
      <c r="AM81" s="177"/>
      <c r="AN81" s="177"/>
      <c r="AO81" s="156"/>
      <c r="AP81" s="156"/>
      <c r="AQ81" s="177"/>
      <c r="AR81" s="177"/>
      <c r="AS81" s="177"/>
      <c r="AT81" s="177"/>
      <c r="AU81" s="177"/>
      <c r="AV81" s="177"/>
      <c r="AW81" s="177"/>
      <c r="AX81" s="177"/>
      <c r="AY81" s="177"/>
      <c r="AZ81" s="177"/>
      <c r="BA81" s="177"/>
      <c r="BB81" s="177"/>
      <c r="BC81" s="177"/>
      <c r="BD81" s="177"/>
      <c r="BE81" s="177"/>
      <c r="BF81" s="177"/>
      <c r="BG81" s="177"/>
      <c r="BH81" s="177"/>
      <c r="BI81" s="156"/>
      <c r="BJ81" s="170"/>
      <c r="BK81" s="153"/>
      <c r="BL81" s="367"/>
      <c r="BM81" s="368"/>
      <c r="BN81" s="368"/>
      <c r="BO81" s="368"/>
      <c r="BP81" s="368"/>
      <c r="BQ81" s="368"/>
      <c r="BR81" s="368"/>
      <c r="BS81" s="368"/>
      <c r="BT81" s="368"/>
      <c r="BU81" s="368"/>
      <c r="BV81" s="368"/>
      <c r="BW81" s="368"/>
      <c r="BX81" s="368"/>
      <c r="BY81" s="368"/>
      <c r="BZ81" s="369"/>
    </row>
    <row r="82" spans="1:78" ht="13.5" customHeight="1" x14ac:dyDescent="0.15">
      <c r="A82" s="373"/>
      <c r="B82" s="174"/>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6"/>
      <c r="BK82" s="153"/>
      <c r="BL82" s="370"/>
      <c r="BM82" s="371"/>
      <c r="BN82" s="371"/>
      <c r="BO82" s="371"/>
      <c r="BP82" s="371"/>
      <c r="BQ82" s="371"/>
      <c r="BR82" s="371"/>
      <c r="BS82" s="371"/>
      <c r="BT82" s="371"/>
      <c r="BU82" s="371"/>
      <c r="BV82" s="371"/>
      <c r="BW82" s="371"/>
      <c r="BX82" s="371"/>
      <c r="BY82" s="371"/>
      <c r="BZ82" s="372"/>
    </row>
    <row r="83" spans="1:78" x14ac:dyDescent="0.15">
      <c r="A83" s="180"/>
      <c r="C83" s="178"/>
    </row>
    <row r="84" spans="1:78" ht="13.5" hidden="1" customHeight="1" x14ac:dyDescent="0.15">
      <c r="A84" s="180"/>
      <c r="B84" s="179" t="s">
        <v>313</v>
      </c>
      <c r="C84" s="179"/>
      <c r="D84" s="179"/>
      <c r="E84" s="179" t="s">
        <v>314</v>
      </c>
      <c r="F84" s="179" t="s">
        <v>315</v>
      </c>
      <c r="G84" s="179" t="s">
        <v>316</v>
      </c>
      <c r="H84" s="179" t="s">
        <v>317</v>
      </c>
      <c r="I84" s="179" t="s">
        <v>318</v>
      </c>
      <c r="J84" s="179" t="s">
        <v>319</v>
      </c>
      <c r="K84" s="179" t="s">
        <v>320</v>
      </c>
      <c r="L84" s="179" t="s">
        <v>321</v>
      </c>
      <c r="M84" s="179" t="s">
        <v>322</v>
      </c>
      <c r="N84" s="179" t="s">
        <v>323</v>
      </c>
      <c r="O84" s="179" t="s">
        <v>324</v>
      </c>
    </row>
    <row r="85" spans="1:78" ht="13.5" hidden="1" customHeight="1" x14ac:dyDescent="0.15">
      <c r="A85" s="180"/>
      <c r="B85" s="179"/>
      <c r="C85" s="179"/>
      <c r="D85" s="179"/>
      <c r="E85" s="179" t="s">
        <v>325</v>
      </c>
      <c r="F85" s="179" t="s">
        <v>326</v>
      </c>
      <c r="G85" s="179" t="s">
        <v>327</v>
      </c>
      <c r="H85" s="179" t="s">
        <v>328</v>
      </c>
      <c r="I85" s="179" t="s">
        <v>329</v>
      </c>
      <c r="J85" s="179" t="s">
        <v>330</v>
      </c>
      <c r="K85" s="179" t="s">
        <v>331</v>
      </c>
      <c r="L85" s="179" t="s">
        <v>332</v>
      </c>
      <c r="M85" s="179" t="s">
        <v>333</v>
      </c>
      <c r="N85" s="179" t="s">
        <v>334</v>
      </c>
      <c r="O85" s="179" t="s">
        <v>335</v>
      </c>
    </row>
    <row r="86" spans="1:78" x14ac:dyDescent="0.15">
      <c r="A86" s="180"/>
    </row>
    <row r="87" spans="1:78" x14ac:dyDescent="0.15">
      <c r="A87" s="180"/>
    </row>
    <row r="88" spans="1:78" x14ac:dyDescent="0.15">
      <c r="A88" s="180"/>
    </row>
    <row r="89" spans="1:78" x14ac:dyDescent="0.15">
      <c r="A89" s="180"/>
    </row>
    <row r="90" spans="1:78" x14ac:dyDescent="0.15">
      <c r="A90" s="180"/>
    </row>
  </sheetData>
  <mergeCells count="45">
    <mergeCell ref="BL64:BZ65"/>
    <mergeCell ref="BL66:BZ82"/>
    <mergeCell ref="A1:A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AT9:BA9"/>
    <mergeCell ref="BB9:BI9"/>
    <mergeCell ref="B9:H9"/>
    <mergeCell ref="I9:O9"/>
    <mergeCell ref="P9:V9"/>
    <mergeCell ref="W9:AC9"/>
    <mergeCell ref="AL9:AS9"/>
    <mergeCell ref="AL8:AS8"/>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s>
  <phoneticPr fontId="14"/>
  <printOptions horizontalCentered="1" verticalCentered="1"/>
  <pageMargins left="0" right="0" top="0.19685039370078741" bottom="0.19685039370078741" header="0.19685039370078741" footer="0.19685039370078741"/>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別添１－２　（水道事業）</vt:lpstr>
      <vt:lpstr>別紙（法適・収益）</vt:lpstr>
      <vt:lpstr>別紙（法適・資本）</vt:lpstr>
      <vt:lpstr>経営比較分析</vt:lpstr>
      <vt:lpstr>'別紙（法適・資本）'!Print_Area</vt:lpstr>
      <vt:lpstr>'別紙（法適・収益）'!Print_Area</vt:lpstr>
      <vt:lpstr>'別添１－２　（水道事業）'!Print_Area</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まゆみ</dc:creator>
  <dc:description/>
  <cp:lastModifiedBy>佐藤　まゆみ</cp:lastModifiedBy>
  <cp:revision>0</cp:revision>
  <cp:lastPrinted>2021-03-21T07:38:06Z</cp:lastPrinted>
  <dcterms:created xsi:type="dcterms:W3CDTF">2006-09-16T00:00:00Z</dcterms:created>
  <dcterms:modified xsi:type="dcterms:W3CDTF">2021-03-21T10:12:18Z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